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akedpde1\sumboulia\APYSDE\ΔΕΥΤΕΡΟΒΑΘΜΙΑ\ΠΡΟΪΣΤΑΜΕΝΟΙ ΕΚΠΑΙΔΕΥΤΙΚΩΝ ΘΕΜΑΤΩΝ\ΠΙΝΑΚΕΣ\3. ΠΡΟΣΩΡΙΝΟΙ ΑΞΙΟΛΟΓΙΚΟΙ ΠΙΝΑΚΕΣ\"/>
    </mc:Choice>
  </mc:AlternateContent>
  <xr:revisionPtr revIDLastSave="0" documentId="8_{CF1F13F4-A325-4417-A930-FD5B47AD9AB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16_Μοριοδότηση" sheetId="1" r:id="rId1"/>
  </sheets>
  <definedNames>
    <definedName name="_xlnm.Print_Area" localSheetId="0">'16_Μοριοδότηση'!$A$1:$BQ$12</definedName>
  </definedNames>
  <calcPr calcId="191029"/>
</workbook>
</file>

<file path=xl/calcChain.xml><?xml version="1.0" encoding="utf-8"?>
<calcChain xmlns="http://schemas.openxmlformats.org/spreadsheetml/2006/main">
  <c r="BF12" i="1" l="1"/>
  <c r="BB12" i="1"/>
  <c r="AV12" i="1"/>
  <c r="AK12" i="1"/>
  <c r="AJ12" i="1" s="1"/>
  <c r="AC12" i="1"/>
  <c r="T12" i="1"/>
  <c r="J12" i="1"/>
  <c r="BF11" i="1"/>
  <c r="BB11" i="1"/>
  <c r="AV11" i="1"/>
  <c r="AK11" i="1"/>
  <c r="AC11" i="1"/>
  <c r="T11" i="1"/>
  <c r="J11" i="1"/>
  <c r="BF10" i="1"/>
  <c r="BB10" i="1"/>
  <c r="BA10" i="1" s="1"/>
  <c r="AZ10" i="1" s="1"/>
  <c r="AV10" i="1"/>
  <c r="AK10" i="1"/>
  <c r="AC10" i="1"/>
  <c r="T10" i="1"/>
  <c r="J10" i="1"/>
  <c r="BF9" i="1"/>
  <c r="BB9" i="1"/>
  <c r="AV9" i="1"/>
  <c r="AK9" i="1"/>
  <c r="AC9" i="1"/>
  <c r="T9" i="1"/>
  <c r="J9" i="1"/>
  <c r="BF8" i="1"/>
  <c r="BB8" i="1"/>
  <c r="AV8" i="1"/>
  <c r="AK8" i="1"/>
  <c r="AJ8" i="1" s="1"/>
  <c r="AC8" i="1"/>
  <c r="T8" i="1"/>
  <c r="J8" i="1"/>
  <c r="BF7" i="1"/>
  <c r="BB7" i="1"/>
  <c r="AV7" i="1"/>
  <c r="AK7" i="1"/>
  <c r="AC7" i="1"/>
  <c r="T7" i="1"/>
  <c r="J7" i="1"/>
  <c r="AJ7" i="1" l="1"/>
  <c r="BA9" i="1"/>
  <c r="AZ9" i="1" s="1"/>
  <c r="AJ11" i="1"/>
  <c r="BA12" i="1"/>
  <c r="AZ12" i="1" s="1"/>
  <c r="BA8" i="1"/>
  <c r="AZ8" i="1" s="1"/>
  <c r="AJ10" i="1"/>
  <c r="BA7" i="1"/>
  <c r="AZ7" i="1" s="1"/>
  <c r="AJ9" i="1"/>
  <c r="I9" i="1" s="1"/>
  <c r="H9" i="1" s="1"/>
  <c r="BA11" i="1"/>
  <c r="AZ11" i="1" s="1"/>
  <c r="I8" i="1"/>
  <c r="H8" i="1" s="1"/>
  <c r="I7" i="1"/>
  <c r="I11" i="1"/>
  <c r="I12" i="1"/>
  <c r="I10" i="1"/>
  <c r="H10" i="1" s="1"/>
  <c r="H7" i="1" l="1"/>
  <c r="H12" i="1"/>
  <c r="H11" i="1"/>
</calcChain>
</file>

<file path=xl/sharedStrings.xml><?xml version="1.0" encoding="utf-8"?>
<sst xmlns="http://schemas.openxmlformats.org/spreadsheetml/2006/main" count="171" uniqueCount="160">
  <si>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</si>
  <si>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</si>
  <si>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</si>
  <si>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</si>
  <si>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</si>
  <si>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</si>
  <si>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</si>
  <si>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</si>
  <si>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</si>
  <si>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</si>
  <si>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</si>
  <si>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</si>
  <si>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</si>
  <si>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</si>
  <si>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</si>
  <si>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</si>
  <si>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</si>
  <si>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</si>
  <si>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</si>
  <si>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</si>
  <si>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</si>
  <si>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</si>
  <si>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</si>
  <si>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</si>
  <si>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</si>
  <si>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</si>
  <si>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</si>
  <si>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</si>
  <si>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</si>
  <si>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</si>
  <si>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</si>
  <si>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</si>
  <si>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</si>
  <si>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</si>
  <si>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</si>
  <si>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</si>
  <si>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</si>
  <si>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</si>
  <si>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</si>
  <si>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</si>
  <si>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</si>
  <si>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</si>
  <si>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</si>
  <si>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</si>
  <si>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</si>
  <si>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</si>
  <si>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</si>
  <si>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</si>
  <si>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</si>
  <si>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</si>
  <si>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</si>
  <si>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</si>
  <si>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</si>
  <si>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</si>
  <si>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</si>
  <si>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</si>
  <si>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</si>
  <si>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</si>
  <si>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</si>
  <si>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</si>
  <si>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</si>
  <si>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</si>
  <si>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</si>
  <si>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</si>
  <si>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</si>
  <si>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</si>
  <si>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</si>
  <si>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</si>
  <si>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</si>
  <si>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</si>
  <si>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</si>
  <si>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</si>
  <si>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</si>
  <si>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</si>
  <si>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</si>
  <si>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</si>
  <si>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</si>
  <si>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</si>
  <si>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</si>
  <si>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</si>
  <si>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</si>
  <si>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</si>
  <si>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</si>
  <si>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</si>
  <si>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</si>
  <si>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</si>
  <si>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</si>
  <si>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</si>
  <si>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</si>
  <si>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</si>
  <si>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</si>
  <si>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</si>
  <si>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</si>
  <si>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</si>
  <si>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</si>
  <si>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</si>
  <si>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</si>
  <si>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</si>
  <si>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</si>
  <si>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</si>
  <si>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</si>
  <si>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</si>
  <si>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</si>
  <si>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</si>
  <si>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</si>
  <si>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</si>
  <si>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</si>
  <si>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</si>
  <si>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</si>
  <si>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</si>
  <si>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</si>
  <si>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</si>
  <si>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</si>
  <si>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</si>
  <si>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</si>
  <si>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</si>
  <si>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</si>
  <si>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</si>
  <si>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</si>
  <si>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</si>
  <si>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</si>
  <si>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</si>
  <si>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</si>
  <si>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</si>
  <si>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</si>
  <si>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</si>
  <si>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</si>
  <si>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</si>
  <si>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</si>
  <si>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</si>
  <si>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</si>
  <si>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</si>
  <si>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</si>
  <si>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341614016.1</t>
  </si>
  <si>
    <t>184203</t>
  </si>
  <si>
    <t>ΧΑΡΑΧΟΥΣΟΥ ΘΕΟΔΟΣΙΑ</t>
  </si>
  <si>
    <t>ΠΕ05</t>
  </si>
  <si>
    <t>Β/ΘΜΙΑ</t>
  </si>
  <si>
    <t>ΔΙΕΥΘΥΝΣΗ Δ.Ε. Β΄ ΘΕΣΣΑΛΟΝΙΚΗΣ</t>
  </si>
  <si>
    <t>331291016.1</t>
  </si>
  <si>
    <t>200898</t>
  </si>
  <si>
    <t>ΚΑΡΠΑΤΣΗΣ ΣΤΕΡΓΙΟΣ</t>
  </si>
  <si>
    <t>ΠΕ86</t>
  </si>
  <si>
    <t>316116006.1</t>
  </si>
  <si>
    <t>179021</t>
  </si>
  <si>
    <t>ΣΑΡΡΟΥ ΘΕΟΔΩΡΑ</t>
  </si>
  <si>
    <t>ΠΕ01</t>
  </si>
  <si>
    <t>367540001.1</t>
  </si>
  <si>
    <t>200890</t>
  </si>
  <si>
    <t>ΧΡΙΣΤΟΠΟΥΛΟΥ ΕΥΣΤΑΘΙΑ</t>
  </si>
  <si>
    <t>382343000.1</t>
  </si>
  <si>
    <t>172198</t>
  </si>
  <si>
    <t>ΜΠΙΤΟΥΛΗΣ ΚΩΝΣΤΑΝΤΙΝΟΣ</t>
  </si>
  <si>
    <t>ΠΕ81</t>
  </si>
  <si>
    <t>371127014.1</t>
  </si>
  <si>
    <t>186900</t>
  </si>
  <si>
    <t>ΔΑΝΔΙΚΑΣ ΧΡΗΣΙΜΟΣ</t>
  </si>
  <si>
    <t>ΠΕ11</t>
  </si>
  <si>
    <t>Πράξη 10η/27-06-2025 του Τοπικού Συμβουλίου Επιλογής της ΔΔΕ Δυτικής Θεσσαλονίκης</t>
  </si>
  <si>
    <t>Προσωρινός ενιαίος αξιολογικός πίνακας δεκτών υποψηφίων για τη θέση Προϊσταμένου Εκπαιδευτικών Θεμάτων της ΔΔΕ Δυτικής Θεσσαλονίκης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</si>
</sst>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5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sz val="11"/>
      <name val="Calibri"/>
      <family val="2"/>
      <charset val="161"/>
    </font>
    <font>
      <b/>
      <sz val="14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2"/>
  <sheetViews>
    <sheetView tabSelected="1" workbookViewId="0">
      <selection activeCell="D12" sqref="D12"/>
    </sheetView>
  </sheetViews>
  <sheetFormatPr defaultRowHeight="15" x14ac:dyDescent="0.25"/>
  <cols>
    <col min="1" max="1" width="5.5703125" customWidth="1"/>
    <col min="2" max="2" width="11.5703125" bestFit="1" customWidth="1"/>
    <col min="3" max="3" width="12.7109375" bestFit="1" customWidth="1"/>
    <col min="4" max="4" width="26.7109375" bestFit="1" customWidth="1"/>
    <col min="5" max="5" width="12.7109375" bestFit="1" customWidth="1"/>
    <col min="6" max="6" width="13.140625" bestFit="1" customWidth="1"/>
    <col min="7" max="7" width="30" customWidth="1"/>
    <col min="8" max="8" width="10.42578125" bestFit="1" customWidth="1"/>
    <col min="9" max="9" width="16.85546875" customWidth="1"/>
    <col min="10" max="10" width="19.5703125" bestFit="1" customWidth="1"/>
    <col min="11" max="11" width="14.140625" bestFit="1" customWidth="1"/>
    <col min="12" max="12" width="12.85546875" bestFit="1" customWidth="1"/>
    <col min="13" max="14" width="14.7109375" bestFit="1" customWidth="1"/>
    <col min="15" max="15" width="16.5703125" bestFit="1" customWidth="1"/>
    <col min="16" max="16" width="11.85546875" bestFit="1" customWidth="1"/>
    <col min="17" max="17" width="14.140625" bestFit="1" customWidth="1"/>
    <col min="18" max="18" width="9.42578125" bestFit="1" customWidth="1"/>
    <col min="19" max="19" width="10" bestFit="1" customWidth="1"/>
    <col min="20" max="20" width="18.42578125" bestFit="1" customWidth="1"/>
    <col min="21" max="21" width="10.85546875" bestFit="1" customWidth="1"/>
    <col min="22" max="22" width="12.85546875" customWidth="1"/>
    <col min="23" max="23" width="8.7109375" bestFit="1" customWidth="1"/>
    <col min="24" max="24" width="9.5703125" bestFit="1" customWidth="1"/>
    <col min="25" max="25" width="14.28515625" bestFit="1" customWidth="1"/>
    <col min="26" max="26" width="10.140625" bestFit="1" customWidth="1"/>
    <col min="27" max="28" width="9.28515625" bestFit="1" customWidth="1"/>
    <col min="29" max="29" width="12.28515625" bestFit="1" customWidth="1"/>
    <col min="30" max="35" width="8.28515625" bestFit="1" customWidth="1"/>
    <col min="36" max="36" width="13.140625" bestFit="1" customWidth="1"/>
    <col min="37" max="37" width="24.85546875" bestFit="1" customWidth="1"/>
    <col min="38" max="38" width="9.42578125" bestFit="1" customWidth="1"/>
    <col min="39" max="39" width="11.85546875" bestFit="1" customWidth="1"/>
    <col min="40" max="40" width="10.42578125" bestFit="1" customWidth="1"/>
    <col min="41" max="41" width="11.85546875" bestFit="1" customWidth="1"/>
    <col min="42" max="42" width="11.140625" bestFit="1" customWidth="1"/>
    <col min="43" max="43" width="11.85546875" bestFit="1" customWidth="1"/>
    <col min="44" max="44" width="10.42578125" bestFit="1" customWidth="1"/>
    <col min="45" max="45" width="16.5703125" bestFit="1" customWidth="1"/>
    <col min="46" max="46" width="14.5703125" bestFit="1" customWidth="1"/>
    <col min="47" max="47" width="16.28515625" bestFit="1" customWidth="1"/>
    <col min="48" max="48" width="14.42578125" bestFit="1" customWidth="1"/>
    <col min="49" max="50" width="12.140625" bestFit="1" customWidth="1"/>
    <col min="51" max="51" width="10.5703125" bestFit="1" customWidth="1"/>
    <col min="52" max="52" width="16.28515625" bestFit="1" customWidth="1"/>
    <col min="53" max="53" width="13.5703125" bestFit="1" customWidth="1"/>
    <col min="54" max="54" width="11.85546875" bestFit="1" customWidth="1"/>
    <col min="55" max="55" width="14.5703125" bestFit="1" customWidth="1"/>
    <col min="56" max="56" width="15" bestFit="1" customWidth="1"/>
    <col min="57" max="57" width="16.7109375" bestFit="1" customWidth="1"/>
    <col min="58" max="58" width="15.5703125" bestFit="1" customWidth="1"/>
    <col min="59" max="59" width="5.85546875" bestFit="1" customWidth="1"/>
    <col min="60" max="60" width="12.42578125" bestFit="1" customWidth="1"/>
    <col min="61" max="61" width="17.42578125" bestFit="1" customWidth="1"/>
    <col min="62" max="62" width="15.140625" bestFit="1" customWidth="1"/>
    <col min="63" max="63" width="16.140625" bestFit="1" customWidth="1"/>
    <col min="64" max="64" width="18.5703125" bestFit="1" customWidth="1"/>
    <col min="65" max="65" width="25.7109375" bestFit="1" customWidth="1"/>
    <col min="66" max="66" width="16.85546875" bestFit="1" customWidth="1"/>
    <col min="67" max="68" width="12.7109375" bestFit="1" customWidth="1"/>
    <col min="69" max="69" width="24.7109375" bestFit="1" customWidth="1"/>
  </cols>
  <sheetData>
    <row r="1" spans="1:69" x14ac:dyDescent="0.25">
      <c r="A1" s="33" t="s">
        <v>158</v>
      </c>
      <c r="B1" s="34"/>
      <c r="C1" s="34"/>
      <c r="D1" s="34"/>
    </row>
    <row r="2" spans="1:69" ht="18.75" x14ac:dyDescent="0.3">
      <c r="A2" s="35" t="s">
        <v>159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</row>
    <row r="3" spans="1:69" ht="129.94999999999999" customHeight="1" x14ac:dyDescent="0.2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20" t="s">
        <v>7</v>
      </c>
      <c r="I3" s="22" t="s">
        <v>8</v>
      </c>
      <c r="J3" s="24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4" t="s">
        <v>19</v>
      </c>
      <c r="U3" s="26" t="s">
        <v>20</v>
      </c>
      <c r="V3" s="26" t="s">
        <v>21</v>
      </c>
      <c r="W3" s="26" t="s">
        <v>22</v>
      </c>
      <c r="X3" s="26" t="s">
        <v>23</v>
      </c>
      <c r="Y3" s="26" t="s">
        <v>24</v>
      </c>
      <c r="Z3" s="26" t="s">
        <v>25</v>
      </c>
      <c r="AA3" s="26" t="s">
        <v>26</v>
      </c>
      <c r="AB3" s="26" t="s">
        <v>27</v>
      </c>
      <c r="AC3" s="24" t="s">
        <v>28</v>
      </c>
      <c r="AD3" s="26" t="s">
        <v>29</v>
      </c>
      <c r="AE3" s="26" t="s">
        <v>30</v>
      </c>
      <c r="AF3" s="26" t="s">
        <v>31</v>
      </c>
      <c r="AG3" s="26" t="s">
        <v>32</v>
      </c>
      <c r="AH3" s="26" t="s">
        <v>33</v>
      </c>
      <c r="AI3" s="26" t="s">
        <v>34</v>
      </c>
      <c r="AJ3" s="24" t="s">
        <v>35</v>
      </c>
      <c r="AK3" s="20" t="s">
        <v>36</v>
      </c>
      <c r="AL3" s="26" t="s">
        <v>37</v>
      </c>
      <c r="AM3" s="26" t="s">
        <v>38</v>
      </c>
      <c r="AN3" s="26" t="s">
        <v>39</v>
      </c>
      <c r="AO3" s="26" t="s">
        <v>40</v>
      </c>
      <c r="AP3" s="26" t="s">
        <v>41</v>
      </c>
      <c r="AQ3" s="26" t="s">
        <v>42</v>
      </c>
      <c r="AR3" s="26" t="s">
        <v>43</v>
      </c>
      <c r="AS3" s="26" t="s">
        <v>44</v>
      </c>
      <c r="AT3" s="26" t="s">
        <v>45</v>
      </c>
      <c r="AU3" s="26" t="s">
        <v>46</v>
      </c>
      <c r="AV3" s="20" t="s">
        <v>47</v>
      </c>
      <c r="AW3" s="26" t="s">
        <v>48</v>
      </c>
      <c r="AX3" s="26" t="s">
        <v>49</v>
      </c>
      <c r="AY3" s="24" t="s">
        <v>50</v>
      </c>
      <c r="AZ3" s="22" t="s">
        <v>51</v>
      </c>
      <c r="BA3" s="28" t="s">
        <v>52</v>
      </c>
      <c r="BB3" s="29" t="s">
        <v>53</v>
      </c>
      <c r="BC3" s="26" t="s">
        <v>54</v>
      </c>
      <c r="BD3" s="26" t="s">
        <v>55</v>
      </c>
      <c r="BE3" s="29" t="s">
        <v>56</v>
      </c>
      <c r="BF3" s="29" t="s">
        <v>57</v>
      </c>
      <c r="BG3" s="26" t="s">
        <v>58</v>
      </c>
      <c r="BH3" s="26" t="s">
        <v>59</v>
      </c>
      <c r="BI3" s="24" t="s">
        <v>60</v>
      </c>
      <c r="BJ3" s="24" t="s">
        <v>61</v>
      </c>
      <c r="BK3" s="26" t="s">
        <v>62</v>
      </c>
      <c r="BL3" s="26" t="s">
        <v>63</v>
      </c>
      <c r="BM3" s="7" t="s">
        <v>64</v>
      </c>
      <c r="BN3" s="7" t="s">
        <v>65</v>
      </c>
      <c r="BO3" s="26" t="s">
        <v>66</v>
      </c>
      <c r="BP3" s="26" t="s">
        <v>67</v>
      </c>
      <c r="BQ3" s="31" t="s">
        <v>68</v>
      </c>
    </row>
    <row r="4" spans="1:69" ht="38.1" customHeight="1" x14ac:dyDescent="0.25">
      <c r="A4" s="18"/>
      <c r="B4" s="18"/>
      <c r="C4" s="18"/>
      <c r="D4" s="18"/>
      <c r="E4" s="18"/>
      <c r="F4" s="18"/>
      <c r="G4" s="18"/>
      <c r="H4" s="21"/>
      <c r="I4" s="23"/>
      <c r="J4" s="25"/>
      <c r="K4" s="27"/>
      <c r="L4" s="27"/>
      <c r="M4" s="27"/>
      <c r="N4" s="27"/>
      <c r="O4" s="27"/>
      <c r="P4" s="27"/>
      <c r="Q4" s="27"/>
      <c r="R4" s="27"/>
      <c r="S4" s="27"/>
      <c r="T4" s="25"/>
      <c r="U4" s="27"/>
      <c r="V4" s="27"/>
      <c r="W4" s="27"/>
      <c r="X4" s="27"/>
      <c r="Y4" s="27"/>
      <c r="Z4" s="27"/>
      <c r="AA4" s="27"/>
      <c r="AB4" s="27"/>
      <c r="AC4" s="25"/>
      <c r="AD4" s="27"/>
      <c r="AE4" s="27"/>
      <c r="AF4" s="27"/>
      <c r="AG4" s="27"/>
      <c r="AH4" s="27"/>
      <c r="AI4" s="27"/>
      <c r="AJ4" s="25"/>
      <c r="AK4" s="21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1"/>
      <c r="AW4" s="27"/>
      <c r="AX4" s="27"/>
      <c r="AY4" s="25"/>
      <c r="AZ4" s="23"/>
      <c r="BA4" s="25"/>
      <c r="BB4" s="30"/>
      <c r="BC4" s="27"/>
      <c r="BD4" s="27"/>
      <c r="BE4" s="30"/>
      <c r="BF4" s="30"/>
      <c r="BG4" s="27"/>
      <c r="BH4" s="27"/>
      <c r="BI4" s="25"/>
      <c r="BJ4" s="25"/>
      <c r="BK4" s="27"/>
      <c r="BL4" s="27"/>
      <c r="BM4" s="26" t="s">
        <v>69</v>
      </c>
      <c r="BN4" s="27"/>
      <c r="BO4" s="27"/>
      <c r="BP4" s="27"/>
      <c r="BQ4" s="32"/>
    </row>
    <row r="5" spans="1:69" ht="42" customHeight="1" x14ac:dyDescent="0.25">
      <c r="A5" s="18"/>
      <c r="B5" s="18"/>
      <c r="C5" s="18"/>
      <c r="D5" s="18"/>
      <c r="E5" s="18"/>
      <c r="F5" s="18"/>
      <c r="G5" s="18"/>
      <c r="H5" s="2" t="s">
        <v>70</v>
      </c>
      <c r="I5" s="3">
        <v>28</v>
      </c>
      <c r="J5" s="5">
        <v>13</v>
      </c>
      <c r="K5" s="7">
        <v>6</v>
      </c>
      <c r="L5" s="7">
        <v>5</v>
      </c>
      <c r="M5" s="7">
        <v>4</v>
      </c>
      <c r="N5" s="7">
        <v>3</v>
      </c>
      <c r="O5" s="7">
        <v>2</v>
      </c>
      <c r="P5" s="7">
        <v>3</v>
      </c>
      <c r="Q5" s="7">
        <v>2</v>
      </c>
      <c r="R5" s="7">
        <v>1</v>
      </c>
      <c r="S5" s="7">
        <v>1</v>
      </c>
      <c r="T5" s="5">
        <v>4</v>
      </c>
      <c r="U5" s="7">
        <v>1</v>
      </c>
      <c r="V5" s="7">
        <v>2</v>
      </c>
      <c r="W5" s="7">
        <v>1</v>
      </c>
      <c r="X5" s="7">
        <v>1</v>
      </c>
      <c r="Y5" s="7">
        <v>1</v>
      </c>
      <c r="Z5" s="7">
        <v>1</v>
      </c>
      <c r="AA5" s="7">
        <v>1</v>
      </c>
      <c r="AB5" s="7">
        <v>0.5</v>
      </c>
      <c r="AC5" s="5">
        <v>4</v>
      </c>
      <c r="AD5" s="7">
        <v>3</v>
      </c>
      <c r="AE5" s="7">
        <v>2</v>
      </c>
      <c r="AF5" s="7">
        <v>1</v>
      </c>
      <c r="AG5" s="7">
        <v>2</v>
      </c>
      <c r="AH5" s="7">
        <v>1</v>
      </c>
      <c r="AI5" s="7">
        <v>0.5</v>
      </c>
      <c r="AJ5" s="5">
        <v>5</v>
      </c>
      <c r="AK5" s="2">
        <v>3</v>
      </c>
      <c r="AL5" s="7"/>
      <c r="AM5" s="7"/>
      <c r="AN5" s="7"/>
      <c r="AO5" s="7"/>
      <c r="AP5" s="7"/>
      <c r="AQ5" s="7"/>
      <c r="AR5" s="7"/>
      <c r="AS5" s="7"/>
      <c r="AT5" s="7"/>
      <c r="AU5" s="7"/>
      <c r="AV5" s="2">
        <v>2</v>
      </c>
      <c r="AW5" s="7"/>
      <c r="AX5" s="7"/>
      <c r="AY5" s="5">
        <v>2</v>
      </c>
      <c r="AZ5" s="3">
        <v>27</v>
      </c>
      <c r="BA5" s="5">
        <v>13</v>
      </c>
      <c r="BB5" s="8">
        <v>9</v>
      </c>
      <c r="BC5" s="7"/>
      <c r="BD5" s="7"/>
      <c r="BE5" s="8">
        <v>5</v>
      </c>
      <c r="BF5" s="8">
        <v>4</v>
      </c>
      <c r="BG5" s="7">
        <v>2</v>
      </c>
      <c r="BH5" s="7">
        <v>3</v>
      </c>
      <c r="BI5" s="5">
        <v>2</v>
      </c>
      <c r="BJ5" s="5">
        <v>12</v>
      </c>
      <c r="BK5" s="7">
        <v>6</v>
      </c>
      <c r="BL5" s="7">
        <v>6</v>
      </c>
      <c r="BM5" s="7">
        <v>6</v>
      </c>
      <c r="BN5" s="7">
        <v>4</v>
      </c>
      <c r="BO5" s="7">
        <v>3</v>
      </c>
      <c r="BP5" s="7">
        <v>2</v>
      </c>
      <c r="BQ5" s="10">
        <v>20</v>
      </c>
    </row>
    <row r="6" spans="1:69" ht="90" customHeight="1" x14ac:dyDescent="0.25">
      <c r="A6" s="18"/>
      <c r="B6" s="18"/>
      <c r="C6" s="18"/>
      <c r="D6" s="18"/>
      <c r="E6" s="18"/>
      <c r="F6" s="18"/>
      <c r="G6" s="18"/>
      <c r="H6" s="1" t="s">
        <v>71</v>
      </c>
      <c r="I6" s="4" t="s">
        <v>72</v>
      </c>
      <c r="J6" s="6" t="s">
        <v>73</v>
      </c>
      <c r="K6" s="1" t="s">
        <v>74</v>
      </c>
      <c r="L6" s="1" t="s">
        <v>75</v>
      </c>
      <c r="M6" s="1" t="s">
        <v>76</v>
      </c>
      <c r="N6" s="1" t="s">
        <v>77</v>
      </c>
      <c r="O6" s="1" t="s">
        <v>78</v>
      </c>
      <c r="P6" s="1" t="s">
        <v>79</v>
      </c>
      <c r="Q6" s="1" t="s">
        <v>80</v>
      </c>
      <c r="R6" s="1" t="s">
        <v>81</v>
      </c>
      <c r="S6" s="1" t="s">
        <v>82</v>
      </c>
      <c r="T6" s="6" t="s">
        <v>83</v>
      </c>
      <c r="U6" s="1" t="s">
        <v>84</v>
      </c>
      <c r="V6" s="1" t="s">
        <v>85</v>
      </c>
      <c r="W6" s="1" t="s">
        <v>86</v>
      </c>
      <c r="X6" s="1" t="s">
        <v>87</v>
      </c>
      <c r="Y6" s="1" t="s">
        <v>88</v>
      </c>
      <c r="Z6" s="1" t="s">
        <v>89</v>
      </c>
      <c r="AA6" s="1" t="s">
        <v>90</v>
      </c>
      <c r="AB6" s="1" t="s">
        <v>91</v>
      </c>
      <c r="AC6" s="6" t="s">
        <v>92</v>
      </c>
      <c r="AD6" s="1" t="s">
        <v>93</v>
      </c>
      <c r="AE6" s="1" t="s">
        <v>94</v>
      </c>
      <c r="AF6" s="1" t="s">
        <v>95</v>
      </c>
      <c r="AG6" s="1" t="s">
        <v>96</v>
      </c>
      <c r="AH6" s="1" t="s">
        <v>97</v>
      </c>
      <c r="AI6" s="1" t="s">
        <v>98</v>
      </c>
      <c r="AJ6" s="6" t="s">
        <v>99</v>
      </c>
      <c r="AK6" s="1" t="s">
        <v>100</v>
      </c>
      <c r="AL6" s="1" t="s">
        <v>101</v>
      </c>
      <c r="AM6" s="1" t="s">
        <v>102</v>
      </c>
      <c r="AN6" s="1" t="s">
        <v>103</v>
      </c>
      <c r="AO6" s="1" t="s">
        <v>104</v>
      </c>
      <c r="AP6" s="1" t="s">
        <v>105</v>
      </c>
      <c r="AQ6" s="1" t="s">
        <v>106</v>
      </c>
      <c r="AR6" s="1" t="s">
        <v>107</v>
      </c>
      <c r="AS6" s="1" t="s">
        <v>108</v>
      </c>
      <c r="AT6" s="1" t="s">
        <v>109</v>
      </c>
      <c r="AU6" s="1" t="s">
        <v>110</v>
      </c>
      <c r="AV6" s="1" t="s">
        <v>111</v>
      </c>
      <c r="AW6" s="1" t="s">
        <v>112</v>
      </c>
      <c r="AX6" s="1" t="s">
        <v>113</v>
      </c>
      <c r="AY6" s="6" t="s">
        <v>114</v>
      </c>
      <c r="AZ6" s="4" t="s">
        <v>115</v>
      </c>
      <c r="BA6" s="6" t="s">
        <v>116</v>
      </c>
      <c r="BB6" s="9" t="s">
        <v>117</v>
      </c>
      <c r="BC6" s="1" t="s">
        <v>118</v>
      </c>
      <c r="BD6" s="1" t="s">
        <v>119</v>
      </c>
      <c r="BE6" s="9" t="s">
        <v>120</v>
      </c>
      <c r="BF6" s="9" t="s">
        <v>121</v>
      </c>
      <c r="BG6" s="1" t="s">
        <v>122</v>
      </c>
      <c r="BH6" s="1" t="s">
        <v>123</v>
      </c>
      <c r="BI6" s="6" t="s">
        <v>124</v>
      </c>
      <c r="BJ6" s="6" t="s">
        <v>125</v>
      </c>
      <c r="BK6" s="1" t="s">
        <v>126</v>
      </c>
      <c r="BL6" s="1" t="s">
        <v>127</v>
      </c>
      <c r="BM6" s="1" t="s">
        <v>128</v>
      </c>
      <c r="BN6" s="1" t="s">
        <v>129</v>
      </c>
      <c r="BO6" s="1" t="s">
        <v>130</v>
      </c>
      <c r="BP6" s="1" t="s">
        <v>131</v>
      </c>
      <c r="BQ6" s="11" t="s">
        <v>132</v>
      </c>
    </row>
    <row r="7" spans="1:69" x14ac:dyDescent="0.25">
      <c r="A7" s="12">
        <v>1</v>
      </c>
      <c r="B7" s="12" t="s">
        <v>133</v>
      </c>
      <c r="C7" s="12" t="s">
        <v>134</v>
      </c>
      <c r="D7" s="12" t="s">
        <v>135</v>
      </c>
      <c r="E7" s="12" t="s">
        <v>136</v>
      </c>
      <c r="F7" s="12" t="s">
        <v>137</v>
      </c>
      <c r="G7" s="12" t="s">
        <v>138</v>
      </c>
      <c r="H7" s="13">
        <f t="shared" ref="H7:H12" si="0">I7+AZ7+BQ7</f>
        <v>31</v>
      </c>
      <c r="I7" s="14">
        <f t="shared" ref="I7:I12" si="1">MIN(J7+T7+AC7+AJ7+AY7,$I$5)</f>
        <v>14</v>
      </c>
      <c r="J7" s="15">
        <f t="shared" ref="J7:J12" si="2">MIN(SUM(K7:S7),$J$5)</f>
        <v>10</v>
      </c>
      <c r="K7" s="15">
        <v>6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ref="T7:T12" si="3">MIN(SUM(U7:AB7),$T$5)</f>
        <v>4</v>
      </c>
      <c r="U7" s="15">
        <v>0</v>
      </c>
      <c r="V7" s="15">
        <v>1</v>
      </c>
      <c r="W7" s="16">
        <v>1</v>
      </c>
      <c r="X7" s="16">
        <v>1</v>
      </c>
      <c r="Y7" s="15">
        <v>0</v>
      </c>
      <c r="Z7" s="16">
        <v>0</v>
      </c>
      <c r="AA7" s="15">
        <v>1</v>
      </c>
      <c r="AB7" s="16">
        <v>0</v>
      </c>
      <c r="AC7" s="16">
        <f t="shared" ref="AC7:AC12" si="4">MIN(SUM(AD7:AI7),$AC$5)</f>
        <v>0</v>
      </c>
      <c r="AD7" s="15"/>
      <c r="AE7" s="15"/>
      <c r="AF7" s="15"/>
      <c r="AG7" s="15"/>
      <c r="AH7" s="15"/>
      <c r="AI7" s="16"/>
      <c r="AJ7" s="14">
        <f t="shared" ref="AJ7:AJ12" si="5">MIN(AK7+AV7,$AJ$5)</f>
        <v>0</v>
      </c>
      <c r="AK7" s="14">
        <f t="shared" ref="AK7:AK12" si="6">MIN(SUM(AL7:AU7),$AK$5)</f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ref="AV7:AV12" si="7">MIN(SUM(AW7:AX7),$AV$5)</f>
        <v>0</v>
      </c>
      <c r="AW7" s="16">
        <v>0</v>
      </c>
      <c r="AX7" s="17">
        <v>0</v>
      </c>
      <c r="AY7" s="16">
        <v>0</v>
      </c>
      <c r="AZ7" s="13">
        <f t="shared" ref="AZ7:AZ12" si="8">MIN(BA7+BI7+BJ7,$AZ$5)</f>
        <v>17</v>
      </c>
      <c r="BA7" s="14">
        <f t="shared" ref="BA7:BA12" si="9">MIN(BB7+BE7+BF7,$BA$5)</f>
        <v>10</v>
      </c>
      <c r="BB7" s="14">
        <f t="shared" ref="BB7:BB12" si="10">MIN(SUM(BC7:BD7),$BB$5)</f>
        <v>9</v>
      </c>
      <c r="BC7" s="17">
        <v>17.75</v>
      </c>
      <c r="BD7" s="14">
        <v>0</v>
      </c>
      <c r="BE7" s="16">
        <v>0</v>
      </c>
      <c r="BF7" s="15">
        <f t="shared" ref="BF7:BF12" si="11">MIN(SUM(BG7:BH7),$BF$5)</f>
        <v>1</v>
      </c>
      <c r="BG7" s="15">
        <v>0</v>
      </c>
      <c r="BH7" s="15">
        <v>1</v>
      </c>
      <c r="BI7" s="16">
        <v>0</v>
      </c>
      <c r="BJ7" s="13">
        <v>7</v>
      </c>
      <c r="BK7" s="16">
        <v>0</v>
      </c>
      <c r="BL7" s="13">
        <v>0</v>
      </c>
      <c r="BM7" s="14">
        <v>5.625</v>
      </c>
      <c r="BN7" s="14">
        <v>0</v>
      </c>
      <c r="BO7" s="14">
        <v>1.375</v>
      </c>
      <c r="BP7" s="13">
        <v>0</v>
      </c>
      <c r="BQ7" s="13"/>
    </row>
    <row r="8" spans="1:69" x14ac:dyDescent="0.25">
      <c r="A8" s="12">
        <v>2</v>
      </c>
      <c r="B8" s="12" t="s">
        <v>139</v>
      </c>
      <c r="C8" s="12" t="s">
        <v>140</v>
      </c>
      <c r="D8" s="12" t="s">
        <v>141</v>
      </c>
      <c r="E8" s="12" t="s">
        <v>142</v>
      </c>
      <c r="F8" s="12" t="s">
        <v>137</v>
      </c>
      <c r="G8" s="12" t="s">
        <v>138</v>
      </c>
      <c r="H8" s="13">
        <f t="shared" si="0"/>
        <v>28.75</v>
      </c>
      <c r="I8" s="14">
        <f t="shared" si="1"/>
        <v>7.5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</v>
      </c>
      <c r="U8" s="15">
        <v>0</v>
      </c>
      <c r="V8" s="15">
        <v>0</v>
      </c>
      <c r="W8" s="16">
        <v>0</v>
      </c>
      <c r="X8" s="16">
        <v>1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2.5</v>
      </c>
      <c r="AD8" s="15"/>
      <c r="AE8" s="15">
        <v>2</v>
      </c>
      <c r="AF8" s="15"/>
      <c r="AG8" s="15"/>
      <c r="AH8" s="15"/>
      <c r="AI8" s="16">
        <v>0.5</v>
      </c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21.25</v>
      </c>
      <c r="BA8" s="14">
        <f t="shared" si="9"/>
        <v>13</v>
      </c>
      <c r="BB8" s="14">
        <f t="shared" si="10"/>
        <v>9</v>
      </c>
      <c r="BC8" s="17">
        <v>12.5</v>
      </c>
      <c r="BD8" s="14">
        <v>0</v>
      </c>
      <c r="BE8" s="16">
        <v>5</v>
      </c>
      <c r="BF8" s="15">
        <f t="shared" si="11"/>
        <v>1</v>
      </c>
      <c r="BG8" s="15">
        <v>0</v>
      </c>
      <c r="BH8" s="15">
        <v>1</v>
      </c>
      <c r="BI8" s="16">
        <v>0</v>
      </c>
      <c r="BJ8" s="13">
        <v>8.25</v>
      </c>
      <c r="BK8" s="16">
        <v>0</v>
      </c>
      <c r="BL8" s="13">
        <v>0</v>
      </c>
      <c r="BM8" s="14">
        <v>5.625</v>
      </c>
      <c r="BN8" s="14">
        <v>2.375</v>
      </c>
      <c r="BO8" s="14">
        <v>0</v>
      </c>
      <c r="BP8" s="13">
        <v>0.25</v>
      </c>
      <c r="BQ8" s="13"/>
    </row>
    <row r="9" spans="1:69" x14ac:dyDescent="0.25">
      <c r="A9" s="12">
        <v>3</v>
      </c>
      <c r="B9" s="12" t="s">
        <v>143</v>
      </c>
      <c r="C9" s="12" t="s">
        <v>144</v>
      </c>
      <c r="D9" s="12" t="s">
        <v>145</v>
      </c>
      <c r="E9" s="12" t="s">
        <v>146</v>
      </c>
      <c r="F9" s="12" t="s">
        <v>137</v>
      </c>
      <c r="G9" s="12" t="s">
        <v>138</v>
      </c>
      <c r="H9" s="13">
        <f t="shared" si="0"/>
        <v>27.1</v>
      </c>
      <c r="I9" s="14">
        <f t="shared" si="1"/>
        <v>8.6</v>
      </c>
      <c r="J9" s="15">
        <f t="shared" si="2"/>
        <v>4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1.6</v>
      </c>
      <c r="U9" s="15">
        <v>0</v>
      </c>
      <c r="V9" s="15">
        <v>1</v>
      </c>
      <c r="W9" s="16">
        <v>0.6</v>
      </c>
      <c r="X9" s="16">
        <v>0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18.5</v>
      </c>
      <c r="BA9" s="14">
        <f t="shared" si="9"/>
        <v>13</v>
      </c>
      <c r="BB9" s="14">
        <f t="shared" si="10"/>
        <v>9</v>
      </c>
      <c r="BC9" s="17">
        <v>9.75</v>
      </c>
      <c r="BD9" s="14">
        <v>0</v>
      </c>
      <c r="BE9" s="16">
        <v>0</v>
      </c>
      <c r="BF9" s="15">
        <f t="shared" si="11"/>
        <v>4</v>
      </c>
      <c r="BG9" s="15">
        <v>1</v>
      </c>
      <c r="BH9" s="15">
        <v>3</v>
      </c>
      <c r="BI9" s="16">
        <v>0</v>
      </c>
      <c r="BJ9" s="13">
        <v>5.5</v>
      </c>
      <c r="BK9" s="16">
        <v>0</v>
      </c>
      <c r="BL9" s="13">
        <v>0</v>
      </c>
      <c r="BM9" s="14">
        <v>0</v>
      </c>
      <c r="BN9" s="14">
        <v>2.375</v>
      </c>
      <c r="BO9" s="14">
        <v>1.125</v>
      </c>
      <c r="BP9" s="13">
        <v>2</v>
      </c>
      <c r="BQ9" s="13"/>
    </row>
    <row r="10" spans="1:69" x14ac:dyDescent="0.25">
      <c r="A10" s="12">
        <v>4</v>
      </c>
      <c r="B10" s="12" t="s">
        <v>147</v>
      </c>
      <c r="C10" s="12" t="s">
        <v>148</v>
      </c>
      <c r="D10" s="12" t="s">
        <v>149</v>
      </c>
      <c r="E10" s="12" t="s">
        <v>142</v>
      </c>
      <c r="F10" s="12" t="s">
        <v>137</v>
      </c>
      <c r="G10" s="12" t="s">
        <v>138</v>
      </c>
      <c r="H10" s="13">
        <f t="shared" si="0"/>
        <v>24.9</v>
      </c>
      <c r="I10" s="14">
        <f t="shared" si="1"/>
        <v>9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4</v>
      </c>
      <c r="U10" s="15">
        <v>0</v>
      </c>
      <c r="V10" s="15">
        <v>2</v>
      </c>
      <c r="W10" s="16">
        <v>1</v>
      </c>
      <c r="X10" s="16">
        <v>0.2</v>
      </c>
      <c r="Y10" s="15">
        <v>0</v>
      </c>
      <c r="Z10" s="16">
        <v>0</v>
      </c>
      <c r="AA10" s="15">
        <v>1</v>
      </c>
      <c r="AB10" s="16">
        <v>0</v>
      </c>
      <c r="AC10" s="16">
        <f t="shared" si="4"/>
        <v>1</v>
      </c>
      <c r="AD10" s="15"/>
      <c r="AE10" s="15"/>
      <c r="AF10" s="15">
        <v>1</v>
      </c>
      <c r="AG10" s="15"/>
      <c r="AH10" s="15"/>
      <c r="AI10" s="16"/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15.9</v>
      </c>
      <c r="BA10" s="14">
        <f t="shared" si="9"/>
        <v>9.9</v>
      </c>
      <c r="BB10" s="14">
        <f t="shared" si="10"/>
        <v>9</v>
      </c>
      <c r="BC10" s="17">
        <v>14.5</v>
      </c>
      <c r="BD10" s="14">
        <v>0</v>
      </c>
      <c r="BE10" s="16">
        <v>0.9</v>
      </c>
      <c r="BF10" s="15">
        <f t="shared" si="11"/>
        <v>0</v>
      </c>
      <c r="BG10" s="15">
        <v>0</v>
      </c>
      <c r="BH10" s="15">
        <v>0</v>
      </c>
      <c r="BI10" s="16">
        <v>0</v>
      </c>
      <c r="BJ10" s="13">
        <v>6</v>
      </c>
      <c r="BK10" s="16">
        <v>0</v>
      </c>
      <c r="BL10" s="13">
        <v>0</v>
      </c>
      <c r="BM10" s="14">
        <v>2.625</v>
      </c>
      <c r="BN10" s="14">
        <v>3.375</v>
      </c>
      <c r="BO10" s="14">
        <v>0</v>
      </c>
      <c r="BP10" s="13">
        <v>0</v>
      </c>
      <c r="BQ10" s="13"/>
    </row>
    <row r="11" spans="1:69" x14ac:dyDescent="0.25">
      <c r="A11" s="12">
        <v>5</v>
      </c>
      <c r="B11" s="12" t="s">
        <v>150</v>
      </c>
      <c r="C11" s="12" t="s">
        <v>151</v>
      </c>
      <c r="D11" s="12" t="s">
        <v>152</v>
      </c>
      <c r="E11" s="12" t="s">
        <v>153</v>
      </c>
      <c r="F11" s="12" t="s">
        <v>137</v>
      </c>
      <c r="G11" s="12" t="s">
        <v>138</v>
      </c>
      <c r="H11" s="13">
        <f t="shared" si="0"/>
        <v>23</v>
      </c>
      <c r="I11" s="14">
        <f t="shared" si="1"/>
        <v>10</v>
      </c>
      <c r="J11" s="15">
        <f t="shared" si="2"/>
        <v>6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2</v>
      </c>
      <c r="R11" s="15">
        <v>0</v>
      </c>
      <c r="S11" s="15">
        <v>0</v>
      </c>
      <c r="T11" s="16">
        <f t="shared" si="3"/>
        <v>4</v>
      </c>
      <c r="U11" s="15">
        <v>1</v>
      </c>
      <c r="V11" s="15">
        <v>2</v>
      </c>
      <c r="W11" s="16">
        <v>0</v>
      </c>
      <c r="X11" s="16">
        <v>1</v>
      </c>
      <c r="Y11" s="15">
        <v>0</v>
      </c>
      <c r="Z11" s="16">
        <v>0</v>
      </c>
      <c r="AA11" s="15">
        <v>0</v>
      </c>
      <c r="AB11" s="16">
        <v>0.5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0</v>
      </c>
      <c r="AK11" s="14">
        <f t="shared" si="6"/>
        <v>0</v>
      </c>
      <c r="AL11" s="15"/>
      <c r="AM11" s="16"/>
      <c r="AN11" s="17"/>
      <c r="AO11" s="14"/>
      <c r="AP11" s="17"/>
      <c r="AQ11" s="14"/>
      <c r="AR11" s="17"/>
      <c r="AS11" s="15"/>
      <c r="AT11" s="14"/>
      <c r="AU11" s="17"/>
      <c r="AV11" s="17">
        <f t="shared" si="7"/>
        <v>0</v>
      </c>
      <c r="AW11" s="16"/>
      <c r="AX11" s="17"/>
      <c r="AY11" s="16"/>
      <c r="AZ11" s="13">
        <f t="shared" si="8"/>
        <v>13</v>
      </c>
      <c r="BA11" s="14">
        <f t="shared" si="9"/>
        <v>9</v>
      </c>
      <c r="BB11" s="14">
        <f t="shared" si="10"/>
        <v>9</v>
      </c>
      <c r="BC11" s="17">
        <v>9.5</v>
      </c>
      <c r="BD11" s="14">
        <v>0</v>
      </c>
      <c r="BE11" s="16"/>
      <c r="BF11" s="15">
        <f t="shared" si="11"/>
        <v>0</v>
      </c>
      <c r="BG11" s="15"/>
      <c r="BH11" s="15"/>
      <c r="BI11" s="16">
        <v>0</v>
      </c>
      <c r="BJ11" s="13">
        <v>4</v>
      </c>
      <c r="BK11" s="16">
        <v>0</v>
      </c>
      <c r="BL11" s="13">
        <v>0</v>
      </c>
      <c r="BM11" s="14">
        <v>0</v>
      </c>
      <c r="BN11" s="14">
        <v>4</v>
      </c>
      <c r="BO11" s="14">
        <v>0</v>
      </c>
      <c r="BP11" s="13">
        <v>0</v>
      </c>
      <c r="BQ11" s="13"/>
    </row>
    <row r="12" spans="1:69" x14ac:dyDescent="0.25">
      <c r="A12" s="12">
        <v>6</v>
      </c>
      <c r="B12" s="12" t="s">
        <v>154</v>
      </c>
      <c r="C12" s="12" t="s">
        <v>155</v>
      </c>
      <c r="D12" s="12" t="s">
        <v>156</v>
      </c>
      <c r="E12" s="12" t="s">
        <v>157</v>
      </c>
      <c r="F12" s="12" t="s">
        <v>137</v>
      </c>
      <c r="G12" s="12" t="s">
        <v>138</v>
      </c>
      <c r="H12" s="13">
        <f t="shared" si="0"/>
        <v>22.774999999999999</v>
      </c>
      <c r="I12" s="14">
        <f t="shared" si="1"/>
        <v>8.4</v>
      </c>
      <c r="J12" s="15">
        <f t="shared" si="2"/>
        <v>4</v>
      </c>
      <c r="K12" s="15">
        <v>0</v>
      </c>
      <c r="L12" s="15">
        <v>0</v>
      </c>
      <c r="M12" s="15">
        <v>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2.4</v>
      </c>
      <c r="U12" s="15">
        <v>0</v>
      </c>
      <c r="V12" s="15">
        <v>1</v>
      </c>
      <c r="W12" s="16">
        <v>1</v>
      </c>
      <c r="X12" s="16">
        <v>0.4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2</v>
      </c>
      <c r="AD12" s="15"/>
      <c r="AE12" s="15">
        <v>2</v>
      </c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0</v>
      </c>
      <c r="AW12" s="16">
        <v>0</v>
      </c>
      <c r="AX12" s="17">
        <v>0</v>
      </c>
      <c r="AY12" s="16">
        <v>0</v>
      </c>
      <c r="AZ12" s="13">
        <f t="shared" si="8"/>
        <v>14.375</v>
      </c>
      <c r="BA12" s="14">
        <f t="shared" si="9"/>
        <v>9.75</v>
      </c>
      <c r="BB12" s="14">
        <f t="shared" si="10"/>
        <v>7.75</v>
      </c>
      <c r="BC12" s="17">
        <v>7.75</v>
      </c>
      <c r="BD12" s="14">
        <v>0</v>
      </c>
      <c r="BE12" s="16">
        <v>0</v>
      </c>
      <c r="BF12" s="15">
        <f t="shared" si="11"/>
        <v>2</v>
      </c>
      <c r="BG12" s="15">
        <v>1</v>
      </c>
      <c r="BH12" s="15">
        <v>1</v>
      </c>
      <c r="BI12" s="16">
        <v>0</v>
      </c>
      <c r="BJ12" s="13">
        <v>4.625</v>
      </c>
      <c r="BK12" s="16">
        <v>0</v>
      </c>
      <c r="BL12" s="13">
        <v>0</v>
      </c>
      <c r="BM12" s="14">
        <v>2.625</v>
      </c>
      <c r="BN12" s="14">
        <v>0</v>
      </c>
      <c r="BO12" s="14">
        <v>0</v>
      </c>
      <c r="BP12" s="13">
        <v>2</v>
      </c>
      <c r="BQ12" s="13"/>
    </row>
  </sheetData>
  <mergeCells count="70">
    <mergeCell ref="BO3:BO4"/>
    <mergeCell ref="BP3:BP4"/>
    <mergeCell ref="BQ3:BQ4"/>
    <mergeCell ref="A1:D1"/>
    <mergeCell ref="A2:BQ2"/>
    <mergeCell ref="BI3:BI4"/>
    <mergeCell ref="BJ3:BJ4"/>
    <mergeCell ref="BK3:BK4"/>
    <mergeCell ref="BL3:BL4"/>
    <mergeCell ref="BM4:BN4"/>
    <mergeCell ref="BD3:BD4"/>
    <mergeCell ref="BE3:BE4"/>
    <mergeCell ref="BF3:BF4"/>
    <mergeCell ref="BG3:BG4"/>
    <mergeCell ref="BH3:BH4"/>
    <mergeCell ref="AY3:AY4"/>
    <mergeCell ref="AZ3:AZ4"/>
    <mergeCell ref="BA3:BA4"/>
    <mergeCell ref="BB3:BB4"/>
    <mergeCell ref="BC3:BC4"/>
    <mergeCell ref="AT3:AT4"/>
    <mergeCell ref="AU3:AU4"/>
    <mergeCell ref="AV3:AV4"/>
    <mergeCell ref="AW3:AW4"/>
    <mergeCell ref="AX3:AX4"/>
    <mergeCell ref="AO3:AO4"/>
    <mergeCell ref="AP3:AP4"/>
    <mergeCell ref="AQ3:AQ4"/>
    <mergeCell ref="AR3:AR4"/>
    <mergeCell ref="AS3:AS4"/>
    <mergeCell ref="AJ3:AJ4"/>
    <mergeCell ref="AK3:AK4"/>
    <mergeCell ref="AL3:AL4"/>
    <mergeCell ref="AM3:AM4"/>
    <mergeCell ref="AN3:AN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K3:K4"/>
    <mergeCell ref="L3:L4"/>
    <mergeCell ref="M3:M4"/>
    <mergeCell ref="N3:N4"/>
    <mergeCell ref="O3:O4"/>
    <mergeCell ref="F3:F6"/>
    <mergeCell ref="G3:G6"/>
    <mergeCell ref="H3:H4"/>
    <mergeCell ref="I3:I4"/>
    <mergeCell ref="J3:J4"/>
    <mergeCell ref="A3:A6"/>
    <mergeCell ref="B3:B6"/>
    <mergeCell ref="C3:C6"/>
    <mergeCell ref="D3:D6"/>
    <mergeCell ref="E3:E6"/>
  </mergeCells>
  <pageMargins left="0.70866141732283472" right="0.70866141732283472" top="0.74803149606299213" bottom="0.74803149606299213" header="0.31496062992125984" footer="0.31496062992125984"/>
  <pageSetup paperSize="9" scale="80" fitToWidth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16_Μοριοδότηση</vt:lpstr>
      <vt:lpstr>'16_Μοριοδότηση'!Print_Area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Kompsopoulou</dc:creator>
  <cp:lastModifiedBy>Georgia Kompsopoulou</cp:lastModifiedBy>
  <cp:lastPrinted>2025-06-30T07:30:40Z</cp:lastPrinted>
  <dcterms:created xsi:type="dcterms:W3CDTF">2025-06-30T08:26:33Z</dcterms:created>
  <dcterms:modified xsi:type="dcterms:W3CDTF">2025-06-30T08:26:33Z</dcterms:modified>
</cp:coreProperties>
</file>