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akedpde1\sumboulia\APYSDE\ΔΕΥΤΕΡΟΒΑΘΜΙΑ\ΠΡΟΪΣΤΑΜΕΝΟΙ ΕΚΠΑΙΔΕΥΤΙΚΩΝ ΘΕΜΑΤΩΝ\ΠΙΝΑΚΕΣ\ΠΡΟΣΩΡΙΝΟΙ ΑΞΙΟΛΟΓΙΚΟΙ ΠΙΝΑΚΕΣ\"/>
    </mc:Choice>
  </mc:AlternateContent>
  <xr:revisionPtr revIDLastSave="0" documentId="8_{1A8A8217-6E37-4A92-83D2-67E090D4B1F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19_Μοριοδότηση" sheetId="1" r:id="rId1"/>
  </sheets>
  <calcPr calcId="191029"/>
</workbook>
</file>

<file path=xl/calcChain.xml><?xml version="1.0" encoding="utf-8"?>
<calcChain xmlns="http://schemas.openxmlformats.org/spreadsheetml/2006/main">
  <c r="BF10" i="1" l="1"/>
  <c r="BB10" i="1"/>
  <c r="BA10" i="1" s="1"/>
  <c r="AZ10" i="1" s="1"/>
  <c r="AV10" i="1"/>
  <c r="AK10" i="1"/>
  <c r="AJ10" i="1" s="1"/>
  <c r="AC10" i="1"/>
  <c r="T10" i="1"/>
  <c r="J10" i="1"/>
  <c r="BF9" i="1"/>
  <c r="BB9" i="1"/>
  <c r="AV9" i="1"/>
  <c r="AK9" i="1"/>
  <c r="AJ9" i="1" s="1"/>
  <c r="AC9" i="1"/>
  <c r="T9" i="1"/>
  <c r="J9" i="1"/>
  <c r="BF8" i="1"/>
  <c r="BB8" i="1"/>
  <c r="BA8" i="1" s="1"/>
  <c r="AZ8" i="1" s="1"/>
  <c r="AV8" i="1"/>
  <c r="AK8" i="1"/>
  <c r="AC8" i="1"/>
  <c r="T8" i="1"/>
  <c r="J8" i="1"/>
  <c r="BF7" i="1"/>
  <c r="BB7" i="1"/>
  <c r="AV7" i="1"/>
  <c r="AK7" i="1"/>
  <c r="AC7" i="1"/>
  <c r="T7" i="1"/>
  <c r="J7" i="1"/>
  <c r="BF6" i="1"/>
  <c r="BB6" i="1"/>
  <c r="AV6" i="1"/>
  <c r="AK6" i="1"/>
  <c r="AJ6" i="1" s="1"/>
  <c r="AC6" i="1"/>
  <c r="T6" i="1"/>
  <c r="J6" i="1"/>
  <c r="BF5" i="1"/>
  <c r="BB5" i="1"/>
  <c r="AV5" i="1"/>
  <c r="AK5" i="1"/>
  <c r="AC5" i="1"/>
  <c r="T5" i="1"/>
  <c r="J5" i="1"/>
  <c r="AJ5" i="1" l="1"/>
  <c r="BA7" i="1"/>
  <c r="AZ7" i="1" s="1"/>
  <c r="BA6" i="1"/>
  <c r="AZ6" i="1" s="1"/>
  <c r="AJ8" i="1"/>
  <c r="I8" i="1" s="1"/>
  <c r="H8" i="1" s="1"/>
  <c r="I9" i="1"/>
  <c r="BA5" i="1"/>
  <c r="AZ5" i="1" s="1"/>
  <c r="AJ7" i="1"/>
  <c r="I7" i="1" s="1"/>
  <c r="H7" i="1" s="1"/>
  <c r="BA9" i="1"/>
  <c r="AZ9" i="1" s="1"/>
  <c r="I5" i="1"/>
  <c r="H5" i="1" s="1"/>
  <c r="I10" i="1"/>
  <c r="H10" i="1" s="1"/>
  <c r="I6" i="1"/>
  <c r="H6" i="1" l="1"/>
  <c r="H9" i="1"/>
</calcChain>
</file>

<file path=xl/sharedStrings.xml><?xml version="1.0" encoding="utf-8"?>
<sst xmlns="http://schemas.openxmlformats.org/spreadsheetml/2006/main" count="169" uniqueCount="158">
  <si>
    <t>α/α</t>
  </si>
  <si>
    <t>Α.Π._x000D_
ΑΙΤΗΣΗΣ</t>
  </si>
  <si>
    <t>Α.Μ._x000D_
ΥΠΟΨΗΦΙΟΥ</t>
  </si>
  <si>
    <t>ΟΝΟΜΑΤΕΠΩΝΥΜΟ_x000D_
ΥΠΟΨΗΦΙΟΥ</t>
  </si>
  <si>
    <t>ΚΛΑΔΟΣ_x000D_
ΥΠΟΨΗΦΙΟΥ</t>
  </si>
  <si>
    <t>ΒΑΘΜΙΔΑ_x000D_
ΕΚΠΑΙΔΕΥΣΗΣ</t>
  </si>
  <si>
    <t>ΠΕΡΙΦΕΡΕΙΑΚΗ_x000D_
ΔΙΕΥΘΥΝΣΗ_x000D_
ΑΙΤΗΣΗΣ</t>
  </si>
  <si>
    <t>ΤΙΤΛΟΣ_x000D_
ΚΡΙΤΗΡΙΟΥ</t>
  </si>
  <si>
    <t>ΕΠΙΣΤΗΜΟΝΙΚΗ -_x000D_
ΠΑΙΔΑΓΩΓΙΚΗ ΣΥΓΚΡΟΤΗΣΗ</t>
  </si>
  <si>
    <t>ΤΙΤΛΟΙ_x000D_
ΣΠΟΥΔΩΝ</t>
  </si>
  <si>
    <t>ΔΙΔΑΚΤΟΡΙΚΟ_x000D_
ΔΙΠΛΩΜΑ_x000D_
(1ο - συναφές)</t>
  </si>
  <si>
    <t>ΔΙΔΑΚΤΟΡΙΚΟ_x000D_
ΔΙΠΛΩΜΑ_x000D_
(2ο ή _x000D_
μη συναφές)</t>
  </si>
  <si>
    <t>ΜΕΤΑΠΤΥΧΙΑΚΟ_x000D_
ΔΙΠΛΩΜΑ_x000D_
(1ο - συναφές)</t>
  </si>
  <si>
    <t>ΜΕΤΑΠΤΥΧΙΑΚΟ_x000D_
ΔΙΠΛΩΜΑ_x000D_
(2ο ή _x000D_
μη συναφές)</t>
  </si>
  <si>
    <t>ΤΙΤΛΟΣ_x000D_
ΔΙΔΑΣΚΑΛΕΙΟΥ_x000D_
ΜΕΤΕΚΠΑΙΔΕΥΣΗΣ</t>
  </si>
  <si>
    <t>2ο ΠΤΥΧΙΟ_x000D_
(Α.Ε.Ι. ή _x000D_
Τ.Ε.Ι. 4-ετές)</t>
  </si>
  <si>
    <t>2ο ΠΤΥΧΙΟ_x000D_
(Τ.Ε.Ι. &lt; 4-ετές)</t>
  </si>
  <si>
    <t>ΠΤΥΧΙΟ_x000D_
Ε.Σ.Δ.Δ.Α.</t>
  </si>
  <si>
    <t>3ο ΠΤΥΧΙΟ_x000D_
(Α.Ε.Ι. ή_x000D_
Τ.Ε.Ι.)</t>
  </si>
  <si>
    <t>ΕΠΙΜΟΡΦΩΣΗ</t>
  </si>
  <si>
    <t>Σ.Ε.Λ.Μ.Ε._x000D_
Σ.Ε.Λ.Δ.Ε._x000D_
Α.Σ.ΠΑΙ.Τ.Ε._x000D_
Σ.Ε.Λ.Ε.Τ.Ε.</t>
  </si>
  <si>
    <t>Α.Ε.Ι._x000D_
(τουλάχιστον 300 ώρες ή_x000D_
9 μήνες)</t>
  </si>
  <si>
    <t>ΠΕ.Κ.Ε.Σ._x000D_
Π.Ε.Κ._x000D_
Ι.Ε.Π. _x000D_
Π.Ι._x000D_
Ο.ΕΠ.ΕΚ._x000D_
κ.λ.π.</t>
  </si>
  <si>
    <t>Ε.Κ.Δ.Δ.Α._x000D_
Δ.Ο.Ε._x000D_
Ο.Λ.Μ.Ε.</t>
  </si>
  <si>
    <t>Μείζον_x000D_
Πρόγραμμα_x000D_
Επιμόρφωσης _x000D_
Εκπαιδευτικών</t>
  </si>
  <si>
    <t>Θεματικές_x000D_
Ενότητες_x000D_
Ε.Α.Π.</t>
  </si>
  <si>
    <t>Τ.Π.Ε. Β Επιπέδου</t>
  </si>
  <si>
    <t>Τ.Π.Ε. Β1 Επιπέδου</t>
  </si>
  <si>
    <t>ΞΕΝΕΣ_x000D_
ΓΛΩΣΣΕΣ</t>
  </si>
  <si>
    <t>1η ΞΕΝΗ_x000D_
ΓΛΩΣΣΑ_x000D_
(Γ2)</t>
  </si>
  <si>
    <t>1η ΞΕΝΗ_x000D_
ΓΛΩΣΣΑ_x000D_
(Γ1)</t>
  </si>
  <si>
    <t>1η ΞΕΝΗ_x000D_
ΓΛΩΣΣΑ_x000D_
(Β2)</t>
  </si>
  <si>
    <t>2η ΞΕΝΗ_x000D_
ΓΛΩΣΣΑ_x000D_
(Γ2)</t>
  </si>
  <si>
    <t>2η ΞΕΝΗ_x000D_
ΓΛΩΣΣΑ_x000D_
(Γ1)</t>
  </si>
  <si>
    <t>2η ΞΕΝΗ_x000D_
ΓΛΩΣΣΑ_x000D_
(Β2)</t>
  </si>
  <si>
    <t>ΣΥΓΓΡΑΦΙΚΟ -_x000D_
ΕΡΕΥΝΗΤΙΚΟ_x000D_
ΕΡΓΟ</t>
  </si>
  <si>
    <t>Βιβλία, Συλλογικοί Τόμοι,_x000D_
Πρακτικά Συνεδρίων, _x000D_
Επιμορφωτικό Υλικό</t>
  </si>
  <si>
    <t>ΒΙΒΛΙΑ_x000D_
ΔΙΕΘΝΩΝ_x000D_
ΟΙΚΩΝ_x000D_
(ΙSΒΝ)</t>
  </si>
  <si>
    <t>ΒΙΒΛΙΑ_x000D_
ΕΛΛΗΝΙΚΩΝ_x000D_
ΟΙΚΩΝ_x000D_
(ΙSΒΝ)</t>
  </si>
  <si>
    <t>ΚΕΦΑΛΑΙΑ_x000D_
ΤΟΜΩΝ_x000D_
ΔΙΕΘΝΩΝ_x000D_
ΟΙΚΩΝ_x000D_
(ΙSΒΝ)</t>
  </si>
  <si>
    <t>ΚΕΦΑΛΑΙΑ_x000D_
ΤΟΜΩΝ_x000D_
ΕΛΛΗΝΙΚΩΝ_x000D_
ΟΙΚΩΝ_x000D_
(ΙSΒΝ)</t>
  </si>
  <si>
    <t>ΠΡΑΚΤΙΚΑ _x000D_
ΔΙΕΘΝΩΝ_x000D_
ΣΥΝΕΔΡΙΩΝ_x000D_
(ΙSΒΝ ή _x000D_
ISSN)</t>
  </si>
  <si>
    <t>ΠΡΑΚΤΙΚΑ _x000D_
ΕΛΛΗΝΙΚΩΝ_x000D_
ΣΥΝΕΔΡΙΩΝ_x000D_
(ΙSΒΝ ή _x000D_
ISSN)</t>
  </si>
  <si>
    <t>ΣΧΟΛΙΚΟ_x000D_
ΕΓΧΕΙΡΙΔΙΟ_x000D_
ή_x000D_
ΔΙΔΑΚΤΙΚΟ_x000D_
ΒΙΒΛΙΟ</t>
  </si>
  <si>
    <t>ΟΜΑΔΑ_x000D_
ΣΥΝΤΑΞΗΣ_x000D_
Α.Π.Σ. - Δ.Ε.Π.Π.Σ._x000D_
κ.λ.π.</t>
  </si>
  <si>
    <t>ΔΗΜΙΟΥΡΓΙΑ_x000D_
ΕΚΠΑΙΔΕΥΤΙΚΟΥ_x000D_
ΛΟΓΙΣΜΙΚΟΥ</t>
  </si>
  <si>
    <t>ΔΗΜΙΟΥΡΓΙΑ_x000D_
ΕΠΙΜΟΡΦΩΤΙΚΟΥ_x000D_
ΥΛΙΚΟΥ</t>
  </si>
  <si>
    <t>Άρθρα</t>
  </si>
  <si>
    <t>ΑΡΘΡΑ_x000D_
ΔΙΕΘΝΩΝ_x000D_
ΠΕΡΙΟΔΙΚΩΝ_x000D_
(ΙSSΝ)</t>
  </si>
  <si>
    <t>ΑΡΘΡΑ_x000D_
ΕΛΛΗΝΙΚΩΝ_x000D_
ΠΕΡΙΟΔΙΚΩΝ_x000D_
(ΙSSΝ)</t>
  </si>
  <si>
    <t>ΔΙΔΑΚΤΙΚΟ_x000D_
ΕΡΓΟ_x000D_
στην_x000D_
ΑΝΩΤΑΤΗ</t>
  </si>
  <si>
    <t>ΔΙΔΑΚΤΙΚΗ-ΣΥΜΒΟΥΛΕΥΤΙΚΗ ΚΑΘΟΔΗΓΗΣΗ</t>
  </si>
  <si>
    <t>Ανώτατο_x000D_
όριο_x000D_
περ. α) έως γ)</t>
  </si>
  <si>
    <t>ΔΙΔΑΚΤΙΚΗ_x000D_
ΕΜΠΕΙΡΙΑ</t>
  </si>
  <si>
    <t>ΔΙΔΑΚΤΙΚΗ _x000D_
ΕΜΠΕΙΡΙΑ_x000D_
σε σχολικές μονάδες, κ.λ.π.</t>
  </si>
  <si>
    <t>ΔΙΔΑΚΤΙΚΗ _x000D_
ΕΜΠΕΙΡΙΑ_x000D_
σε πειραματικά_x000D_
σχολεία_x000D_
(επιπλέον_x000D_
μοριοδότηση)</t>
  </si>
  <si>
    <t>ΠΑΡΟΧΗ_x000D_
ΕΠΙΜΟΡΦΩΤΙΚΟΥ_x000D_
ΕΡΓΟΥ</t>
  </si>
  <si>
    <t>ΣΥΜΜΕΤΟΧΗ_x000D_
σε_x000D_
ΕΡΕΥΝΗΤΙΚΑ_x000D_
ΠΡΟΓΡΑΜΜΑΤΑ</t>
  </si>
  <si>
    <t>Ι.Ε.Π._x000D_
Π.Ι._x000D_
Α.Ε.Ι._x000D_
κ.λ.π.</t>
  </si>
  <si>
    <t>Ε.Ε._x000D_
και_x000D_
ΔΙΕΘΝΕΙΣ_x000D_
ΟΡΓΑΝΙΣΜΟΙ</t>
  </si>
  <si>
    <t>ΣΥΜΒΟΥΛΕΥΤΙΚΟ -_x000D_
ΚΑΘΟΔΗΓΗΤΙΚΟ_x000D_
ΕΡΓΟ</t>
  </si>
  <si>
    <t>ΔΙΟΙΚΗΤΙΚΗ -_x000D_
ΥΠΟΣΤΗΡΙΚΤΙΚΗ_x000D_
ΕΜΠΕΙΡΙΑ</t>
  </si>
  <si>
    <t>Περιφ. Δ/ντες,_x000D_
Συντονιστές_x000D_
Εκπ/σης Εξωτερ.,_x000D_
Προϊσταμένοι_x000D_
Δ/νσης Υ.ΠΑΙ.Θ.</t>
  </si>
  <si>
    <t>Δ/ντες Εκπ/σης,_x000D_
Προϊσταμένοι_x000D_
Γραφείων Εκπ/σης, _x000D_
Σύμβουλοι Α' Ι.Ε.Π.,_x000D_
Πάρεδροι Π.Ι.,_x000D_
κ.λ.π.</t>
  </si>
  <si>
    <t>Προϊσταμένοι_x000D_
Τμήματος Υ.ΠΑΙ.Θ.,_x000D_
Προϊσταμένοι_x000D_
Εκπ/κων Θεμάτων, _x000D_
ΚΕ.Δ.Α.Σ.Υ., Κ.Ε.Σ.Υ., κ.λ.π.,_x000D_
Σύμβουλοι Β' Ι.Ε.Π.,_x000D_
Δ/ντες &amp; Υδ/ντες Π.Ε.Κ.,_x000D_
Διευθυντές Σχολείων, κ.λ.π.</t>
  </si>
  <si>
    <t>Προϊσταμένοι_x000D_
Νηπιαγωγείων &amp; _x000D_
Ολιγοθεσίων Δ.Σ.,_x000D_
Υποδιευθυντές _x000D_
Σχολείων, _x000D_
κ.λ.π</t>
  </si>
  <si>
    <t>ΚΕ.Δ.Α.Σ.Υ._x000D_
Κ.Ε.Σ.Υ._x000D_
Ε.Κ.Φ.Ε_x000D_
Σ.Σ.Ν._x000D_
ΚΕ. ΠΛΗ.ΝΕ.Τ._x000D_
κ.λ.π.</t>
  </si>
  <si>
    <t>Απόσπαση_x000D_
σε υπηρεσίες_x000D_
Υ.ΠΑΙ.Θ.</t>
  </si>
  <si>
    <t>Προσωπικότητας - Γενικής Συγκρότησης</t>
  </si>
  <si>
    <t>Το ανώτατο όριο μοριοδότησης Δ/ντη, Υδ/ντή και Προϊσταμένου σχολικής μονάδας είναι 6.</t>
  </si>
  <si>
    <t>Ανώτατο_x000D_
όριο:</t>
  </si>
  <si>
    <t>ΣΥΝΟΛΟ_x000D_
ΜΟΡΙΩΝ_x000D_
(2)+(3)</t>
  </si>
  <si>
    <t>(2) =_x000D_
(2α)+(2β)+_x000D_
(2γ)+(2δ)+(2ε)</t>
  </si>
  <si>
    <t>(2α) = _x000D_
(2αα)+(2αβ)+(2αγ)+_x000D_
(2αδ)+(2αε)+(2αστ)+_x000D_
(2αζ)+(2αη)+(2αθ)</t>
  </si>
  <si>
    <t>(2αα)</t>
  </si>
  <si>
    <t>(2αβ)</t>
  </si>
  <si>
    <t>(2αγ)</t>
  </si>
  <si>
    <t>(2αδ)</t>
  </si>
  <si>
    <t>(2αε)</t>
  </si>
  <si>
    <t>(2αστ)</t>
  </si>
  <si>
    <t>(2αζ)</t>
  </si>
  <si>
    <t>(2αη)</t>
  </si>
  <si>
    <t>(2αθ)</t>
  </si>
  <si>
    <t>(2β) = _x000D_
(2βα)+(2ββ)+(2βγ)+_x000D_
(2βδ)+(2βε)+(2βστ)_x000D_
+(2βζ)+(2βη)</t>
  </si>
  <si>
    <t>(2βα)</t>
  </si>
  <si>
    <t>(2ββ)</t>
  </si>
  <si>
    <t>(2βγ)</t>
  </si>
  <si>
    <t>(2βδ)</t>
  </si>
  <si>
    <t>(2βε)</t>
  </si>
  <si>
    <t>(2βστ)</t>
  </si>
  <si>
    <t>(2βζ)</t>
  </si>
  <si>
    <t>(2βη)</t>
  </si>
  <si>
    <t>(2γ) = _x000D_
(2γα)+(2γβ)+_x000D_
(2γγ)+(2γδ)+_x000D_
(2γε)+(2γστ)</t>
  </si>
  <si>
    <t>(2γα)</t>
  </si>
  <si>
    <t>(2γβ)</t>
  </si>
  <si>
    <t>(2γγ)</t>
  </si>
  <si>
    <t>(2γδ)</t>
  </si>
  <si>
    <t>(2γε)</t>
  </si>
  <si>
    <t>(2γστ)</t>
  </si>
  <si>
    <t>(2δ) = _x000D_
(2δα)+(2δβ)</t>
  </si>
  <si>
    <t>(2δα) =_x000D_
(2δα.i)+(2δα.ii)+(2δα.iii)+_x000D_
(2δα.iv)+(2δα.v)+(2δα.vi)+_x000D_
(2δα.vii)+(2δα.viii)+_x000D_
(2δα.ix)+(2δα.x)</t>
  </si>
  <si>
    <t>(2δα.i)</t>
  </si>
  <si>
    <t>(2δα.ii)</t>
  </si>
  <si>
    <t>(2δα.iii)</t>
  </si>
  <si>
    <t>(2δα.iv)</t>
  </si>
  <si>
    <t>(2δα.v)</t>
  </si>
  <si>
    <t>(2δα.vi)</t>
  </si>
  <si>
    <t>(2δα.vii)</t>
  </si>
  <si>
    <t>(2δα.viii)</t>
  </si>
  <si>
    <t>(2δα.ix)</t>
  </si>
  <si>
    <t>(2δα.x)</t>
  </si>
  <si>
    <t>(2δβ) =_x000D_
(2δβ.i)+(2δβ.ii)</t>
  </si>
  <si>
    <t>(2δβ.i)</t>
  </si>
  <si>
    <t>(2δβ.ii)</t>
  </si>
  <si>
    <t>(2ε)</t>
  </si>
  <si>
    <t>(3) =_x000D_
[A]+(3δ)+(3ε)</t>
  </si>
  <si>
    <t>[Α] =_x000D_
(3α)+(3β)+_x000D_
(3γ)</t>
  </si>
  <si>
    <t>(3α) = _x000D_
(3αα)+(3αβ)</t>
  </si>
  <si>
    <t>(3αα)</t>
  </si>
  <si>
    <t>(3αβ)</t>
  </si>
  <si>
    <t>(3β)</t>
  </si>
  <si>
    <t>(3γ) = _x000D_
(3γα)+(3γβ)</t>
  </si>
  <si>
    <t>(3γα)</t>
  </si>
  <si>
    <t>(3γβ)</t>
  </si>
  <si>
    <t>(3δ)</t>
  </si>
  <si>
    <t>(3ε) = _x000D_
(3εα)+(3εβ)+_x000D_
(3εγ)+(3εδ)+_x000D_
(3εε)+(3εστ)</t>
  </si>
  <si>
    <t>(3εα)</t>
  </si>
  <si>
    <t>(3εβ)</t>
  </si>
  <si>
    <t>(3εγ)</t>
  </si>
  <si>
    <t>(3εδ)</t>
  </si>
  <si>
    <t>(3εε)</t>
  </si>
  <si>
    <t>(3εστ)</t>
  </si>
  <si>
    <t/>
  </si>
  <si>
    <t>347644004.1</t>
  </si>
  <si>
    <t>186694</t>
  </si>
  <si>
    <t>ΔΑΒΟΡΑΣ ΒΑΣΙΛΕΙΟΣ</t>
  </si>
  <si>
    <t>ΠΕ04.02</t>
  </si>
  <si>
    <t>Β/ΘΜΙΑ</t>
  </si>
  <si>
    <t>ΔΙΕΥΘΥΝΣΗ Δ.Ε. ΗΜΑΘΙΑΣ</t>
  </si>
  <si>
    <t>361533015.1</t>
  </si>
  <si>
    <t>201269</t>
  </si>
  <si>
    <t>ΑΡΜΠΟΥΝΙΩΤΗ ΒΑΣΙΛΙΚΗ</t>
  </si>
  <si>
    <t>ΠΕ02</t>
  </si>
  <si>
    <t>344686003.1</t>
  </si>
  <si>
    <t>205832</t>
  </si>
  <si>
    <t>ΤΖΟΥΝΟΠΟΥΛΟΥ ΠΑΝΑΓΙΩΤΑ</t>
  </si>
  <si>
    <t>ΠΕ01</t>
  </si>
  <si>
    <t>337609016.1</t>
  </si>
  <si>
    <t>703306</t>
  </si>
  <si>
    <t>ΓΚΑΝΙΔΗΣ ΔΗΜΟΣ</t>
  </si>
  <si>
    <t>ΠΕ04.05</t>
  </si>
  <si>
    <t>330574016.1</t>
  </si>
  <si>
    <t>195036</t>
  </si>
  <si>
    <t>ΜΠΡΟΥΣΚΕΛΗ ΕΛΕΝΗ</t>
  </si>
  <si>
    <t>331925016.1</t>
  </si>
  <si>
    <t>195735</t>
  </si>
  <si>
    <t>ΤΡΙΓΓΩΝΗ ΑΛΕΞΑΝΔΡΑ</t>
  </si>
  <si>
    <t>ΠΕ04.04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</si>
</sst>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"/>
    <numFmt numFmtId="165" formatCode="#,##0.0;;"/>
    <numFmt numFmtId="166" formatCode="#,##0.00;;"/>
    <numFmt numFmtId="167" formatCode="#,##0.000;;"/>
    <numFmt numFmtId="168" formatCode="#,##0.0000;;"/>
  </numFmts>
  <fonts count="3" x14ac:knownFonts="1">
    <font>
      <sz val="11"/>
      <name val="Calibri"/>
    </font>
    <font>
      <b/>
      <sz val="11"/>
      <name val="Calibri"/>
    </font>
    <font>
      <b/>
      <u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rgb="FFFFFF00"/>
      </patternFill>
    </fill>
    <fill>
      <patternFill patternType="solid">
        <fgColor rgb="FFFFC000"/>
      </patternFill>
    </fill>
  </fills>
  <borders count="5">
    <border>
      <left/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 applyProtection="1"/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0" fillId="0" borderId="2" xfId="0" applyBorder="1" applyProtection="1"/>
    <xf numFmtId="168" fontId="0" fillId="0" borderId="2" xfId="0" applyNumberFormat="1" applyBorder="1" applyAlignment="1" applyProtection="1">
      <alignment horizontal="center"/>
    </xf>
    <xf numFmtId="167" fontId="0" fillId="0" borderId="2" xfId="0" applyNumberFormat="1" applyBorder="1" applyAlignment="1" applyProtection="1">
      <alignment horizontal="center"/>
    </xf>
    <xf numFmtId="164" fontId="0" fillId="0" borderId="2" xfId="0" applyNumberFormat="1" applyBorder="1" applyAlignment="1" applyProtection="1">
      <alignment horizontal="center"/>
    </xf>
    <xf numFmtId="165" fontId="0" fillId="0" borderId="2" xfId="0" applyNumberFormat="1" applyBorder="1" applyAlignment="1" applyProtection="1">
      <alignment horizontal="center"/>
    </xf>
    <xf numFmtId="166" fontId="0" fillId="0" borderId="2" xfId="0" applyNumberForma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10"/>
  <sheetViews>
    <sheetView tabSelected="1" workbookViewId="0">
      <selection sqref="A1:A4"/>
    </sheetView>
  </sheetViews>
  <sheetFormatPr defaultRowHeight="15" x14ac:dyDescent="0.25"/>
  <cols>
    <col min="1" max="1" width="8" customWidth="1"/>
    <col min="2" max="2" width="17" customWidth="1"/>
    <col min="3" max="3" width="23" customWidth="1"/>
    <col min="4" max="4" width="53" customWidth="1"/>
    <col min="5" max="6" width="25" customWidth="1"/>
    <col min="7" max="7" width="30" customWidth="1"/>
    <col min="8" max="10" width="25" customWidth="1"/>
    <col min="11" max="19" width="17" customWidth="1"/>
    <col min="20" max="20" width="25" customWidth="1"/>
    <col min="21" max="28" width="17" customWidth="1"/>
    <col min="29" max="29" width="25" customWidth="1"/>
    <col min="30" max="35" width="17" customWidth="1"/>
    <col min="36" max="37" width="25" customWidth="1"/>
    <col min="38" max="47" width="17" customWidth="1"/>
    <col min="48" max="48" width="25" customWidth="1"/>
    <col min="49" max="50" width="17" customWidth="1"/>
    <col min="51" max="54" width="25" customWidth="1"/>
    <col min="55" max="56" width="17" customWidth="1"/>
    <col min="57" max="58" width="25" customWidth="1"/>
    <col min="59" max="60" width="17" customWidth="1"/>
    <col min="61" max="62" width="25" customWidth="1"/>
    <col min="63" max="63" width="17" customWidth="1"/>
    <col min="64" max="64" width="20" customWidth="1"/>
    <col min="65" max="65" width="30" customWidth="1"/>
    <col min="66" max="66" width="20" customWidth="1"/>
    <col min="67" max="68" width="17" customWidth="1"/>
    <col min="69" max="69" width="25" customWidth="1"/>
  </cols>
  <sheetData>
    <row r="1" spans="1:69" ht="129.94999999999999" customHeight="1" x14ac:dyDescent="0.25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20" t="s">
        <v>7</v>
      </c>
      <c r="I1" s="22" t="s">
        <v>8</v>
      </c>
      <c r="J1" s="24" t="s">
        <v>9</v>
      </c>
      <c r="K1" s="26" t="s">
        <v>10</v>
      </c>
      <c r="L1" s="26" t="s">
        <v>11</v>
      </c>
      <c r="M1" s="26" t="s">
        <v>12</v>
      </c>
      <c r="N1" s="26" t="s">
        <v>13</v>
      </c>
      <c r="O1" s="26" t="s">
        <v>14</v>
      </c>
      <c r="P1" s="26" t="s">
        <v>15</v>
      </c>
      <c r="Q1" s="26" t="s">
        <v>16</v>
      </c>
      <c r="R1" s="26" t="s">
        <v>17</v>
      </c>
      <c r="S1" s="26" t="s">
        <v>18</v>
      </c>
      <c r="T1" s="24" t="s">
        <v>19</v>
      </c>
      <c r="U1" s="26" t="s">
        <v>20</v>
      </c>
      <c r="V1" s="26" t="s">
        <v>21</v>
      </c>
      <c r="W1" s="26" t="s">
        <v>22</v>
      </c>
      <c r="X1" s="26" t="s">
        <v>23</v>
      </c>
      <c r="Y1" s="26" t="s">
        <v>24</v>
      </c>
      <c r="Z1" s="26" t="s">
        <v>25</v>
      </c>
      <c r="AA1" s="26" t="s">
        <v>26</v>
      </c>
      <c r="AB1" s="26" t="s">
        <v>27</v>
      </c>
      <c r="AC1" s="24" t="s">
        <v>28</v>
      </c>
      <c r="AD1" s="26" t="s">
        <v>29</v>
      </c>
      <c r="AE1" s="26" t="s">
        <v>30</v>
      </c>
      <c r="AF1" s="26" t="s">
        <v>31</v>
      </c>
      <c r="AG1" s="26" t="s">
        <v>32</v>
      </c>
      <c r="AH1" s="26" t="s">
        <v>33</v>
      </c>
      <c r="AI1" s="26" t="s">
        <v>34</v>
      </c>
      <c r="AJ1" s="24" t="s">
        <v>35</v>
      </c>
      <c r="AK1" s="20" t="s">
        <v>36</v>
      </c>
      <c r="AL1" s="26" t="s">
        <v>37</v>
      </c>
      <c r="AM1" s="26" t="s">
        <v>38</v>
      </c>
      <c r="AN1" s="26" t="s">
        <v>39</v>
      </c>
      <c r="AO1" s="26" t="s">
        <v>40</v>
      </c>
      <c r="AP1" s="26" t="s">
        <v>41</v>
      </c>
      <c r="AQ1" s="26" t="s">
        <v>42</v>
      </c>
      <c r="AR1" s="26" t="s">
        <v>43</v>
      </c>
      <c r="AS1" s="26" t="s">
        <v>44</v>
      </c>
      <c r="AT1" s="26" t="s">
        <v>45</v>
      </c>
      <c r="AU1" s="26" t="s">
        <v>46</v>
      </c>
      <c r="AV1" s="20" t="s">
        <v>47</v>
      </c>
      <c r="AW1" s="26" t="s">
        <v>48</v>
      </c>
      <c r="AX1" s="26" t="s">
        <v>49</v>
      </c>
      <c r="AY1" s="24" t="s">
        <v>50</v>
      </c>
      <c r="AZ1" s="22" t="s">
        <v>51</v>
      </c>
      <c r="BA1" s="28" t="s">
        <v>52</v>
      </c>
      <c r="BB1" s="29" t="s">
        <v>53</v>
      </c>
      <c r="BC1" s="26" t="s">
        <v>54</v>
      </c>
      <c r="BD1" s="26" t="s">
        <v>55</v>
      </c>
      <c r="BE1" s="29" t="s">
        <v>56</v>
      </c>
      <c r="BF1" s="29" t="s">
        <v>57</v>
      </c>
      <c r="BG1" s="26" t="s">
        <v>58</v>
      </c>
      <c r="BH1" s="26" t="s">
        <v>59</v>
      </c>
      <c r="BI1" s="24" t="s">
        <v>60</v>
      </c>
      <c r="BJ1" s="24" t="s">
        <v>61</v>
      </c>
      <c r="BK1" s="26" t="s">
        <v>62</v>
      </c>
      <c r="BL1" s="26" t="s">
        <v>63</v>
      </c>
      <c r="BM1" s="7" t="s">
        <v>64</v>
      </c>
      <c r="BN1" s="7" t="s">
        <v>65</v>
      </c>
      <c r="BO1" s="26" t="s">
        <v>66</v>
      </c>
      <c r="BP1" s="26" t="s">
        <v>67</v>
      </c>
      <c r="BQ1" s="31" t="s">
        <v>68</v>
      </c>
    </row>
    <row r="2" spans="1:69" ht="38.1" customHeight="1" x14ac:dyDescent="0.25">
      <c r="A2" s="18"/>
      <c r="B2" s="18"/>
      <c r="C2" s="18"/>
      <c r="D2" s="18"/>
      <c r="E2" s="18"/>
      <c r="F2" s="18"/>
      <c r="G2" s="18"/>
      <c r="H2" s="21"/>
      <c r="I2" s="23"/>
      <c r="J2" s="25"/>
      <c r="K2" s="27"/>
      <c r="L2" s="27"/>
      <c r="M2" s="27"/>
      <c r="N2" s="27"/>
      <c r="O2" s="27"/>
      <c r="P2" s="27"/>
      <c r="Q2" s="27"/>
      <c r="R2" s="27"/>
      <c r="S2" s="27"/>
      <c r="T2" s="25"/>
      <c r="U2" s="27"/>
      <c r="V2" s="27"/>
      <c r="W2" s="27"/>
      <c r="X2" s="27"/>
      <c r="Y2" s="27"/>
      <c r="Z2" s="27"/>
      <c r="AA2" s="27"/>
      <c r="AB2" s="27"/>
      <c r="AC2" s="25"/>
      <c r="AD2" s="27"/>
      <c r="AE2" s="27"/>
      <c r="AF2" s="27"/>
      <c r="AG2" s="27"/>
      <c r="AH2" s="27"/>
      <c r="AI2" s="27"/>
      <c r="AJ2" s="25"/>
      <c r="AK2" s="21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1"/>
      <c r="AW2" s="27"/>
      <c r="AX2" s="27"/>
      <c r="AY2" s="25"/>
      <c r="AZ2" s="23"/>
      <c r="BA2" s="25"/>
      <c r="BB2" s="30"/>
      <c r="BC2" s="27"/>
      <c r="BD2" s="27"/>
      <c r="BE2" s="30"/>
      <c r="BF2" s="30"/>
      <c r="BG2" s="27"/>
      <c r="BH2" s="27"/>
      <c r="BI2" s="25"/>
      <c r="BJ2" s="25"/>
      <c r="BK2" s="27"/>
      <c r="BL2" s="27"/>
      <c r="BM2" s="26" t="s">
        <v>69</v>
      </c>
      <c r="BN2" s="27"/>
      <c r="BO2" s="27"/>
      <c r="BP2" s="27"/>
      <c r="BQ2" s="32"/>
    </row>
    <row r="3" spans="1:69" ht="42" customHeight="1" x14ac:dyDescent="0.25">
      <c r="A3" s="18"/>
      <c r="B3" s="18"/>
      <c r="C3" s="18"/>
      <c r="D3" s="18"/>
      <c r="E3" s="18"/>
      <c r="F3" s="18"/>
      <c r="G3" s="18"/>
      <c r="H3" s="2" t="s">
        <v>70</v>
      </c>
      <c r="I3" s="3">
        <v>28</v>
      </c>
      <c r="J3" s="5">
        <v>13</v>
      </c>
      <c r="K3" s="7">
        <v>6</v>
      </c>
      <c r="L3" s="7">
        <v>5</v>
      </c>
      <c r="M3" s="7">
        <v>4</v>
      </c>
      <c r="N3" s="7">
        <v>3</v>
      </c>
      <c r="O3" s="7">
        <v>2</v>
      </c>
      <c r="P3" s="7">
        <v>3</v>
      </c>
      <c r="Q3" s="7">
        <v>2</v>
      </c>
      <c r="R3" s="7">
        <v>1</v>
      </c>
      <c r="S3" s="7">
        <v>1</v>
      </c>
      <c r="T3" s="5">
        <v>4</v>
      </c>
      <c r="U3" s="7">
        <v>1</v>
      </c>
      <c r="V3" s="7">
        <v>2</v>
      </c>
      <c r="W3" s="7">
        <v>1</v>
      </c>
      <c r="X3" s="7">
        <v>1</v>
      </c>
      <c r="Y3" s="7">
        <v>1</v>
      </c>
      <c r="Z3" s="7">
        <v>1</v>
      </c>
      <c r="AA3" s="7">
        <v>1</v>
      </c>
      <c r="AB3" s="7">
        <v>0.5</v>
      </c>
      <c r="AC3" s="5">
        <v>4</v>
      </c>
      <c r="AD3" s="7">
        <v>3</v>
      </c>
      <c r="AE3" s="7">
        <v>2</v>
      </c>
      <c r="AF3" s="7">
        <v>1</v>
      </c>
      <c r="AG3" s="7">
        <v>2</v>
      </c>
      <c r="AH3" s="7">
        <v>1</v>
      </c>
      <c r="AI3" s="7">
        <v>0.5</v>
      </c>
      <c r="AJ3" s="5">
        <v>5</v>
      </c>
      <c r="AK3" s="2">
        <v>3</v>
      </c>
      <c r="AL3" s="7"/>
      <c r="AM3" s="7"/>
      <c r="AN3" s="7"/>
      <c r="AO3" s="7"/>
      <c r="AP3" s="7"/>
      <c r="AQ3" s="7"/>
      <c r="AR3" s="7"/>
      <c r="AS3" s="7"/>
      <c r="AT3" s="7"/>
      <c r="AU3" s="7"/>
      <c r="AV3" s="2">
        <v>2</v>
      </c>
      <c r="AW3" s="7"/>
      <c r="AX3" s="7"/>
      <c r="AY3" s="5">
        <v>2</v>
      </c>
      <c r="AZ3" s="3">
        <v>27</v>
      </c>
      <c r="BA3" s="5">
        <v>13</v>
      </c>
      <c r="BB3" s="8">
        <v>9</v>
      </c>
      <c r="BC3" s="7"/>
      <c r="BD3" s="7"/>
      <c r="BE3" s="8">
        <v>5</v>
      </c>
      <c r="BF3" s="8">
        <v>4</v>
      </c>
      <c r="BG3" s="7">
        <v>2</v>
      </c>
      <c r="BH3" s="7">
        <v>3</v>
      </c>
      <c r="BI3" s="5">
        <v>2</v>
      </c>
      <c r="BJ3" s="5">
        <v>12</v>
      </c>
      <c r="BK3" s="7">
        <v>6</v>
      </c>
      <c r="BL3" s="7">
        <v>6</v>
      </c>
      <c r="BM3" s="7">
        <v>6</v>
      </c>
      <c r="BN3" s="7">
        <v>4</v>
      </c>
      <c r="BO3" s="7">
        <v>3</v>
      </c>
      <c r="BP3" s="7">
        <v>2</v>
      </c>
      <c r="BQ3" s="10">
        <v>20</v>
      </c>
    </row>
    <row r="4" spans="1:69" ht="90" customHeight="1" x14ac:dyDescent="0.25">
      <c r="A4" s="18"/>
      <c r="B4" s="18"/>
      <c r="C4" s="18"/>
      <c r="D4" s="18"/>
      <c r="E4" s="18"/>
      <c r="F4" s="18"/>
      <c r="G4" s="18"/>
      <c r="H4" s="1" t="s">
        <v>71</v>
      </c>
      <c r="I4" s="4" t="s">
        <v>72</v>
      </c>
      <c r="J4" s="6" t="s">
        <v>73</v>
      </c>
      <c r="K4" s="1" t="s">
        <v>74</v>
      </c>
      <c r="L4" s="1" t="s">
        <v>75</v>
      </c>
      <c r="M4" s="1" t="s">
        <v>76</v>
      </c>
      <c r="N4" s="1" t="s">
        <v>77</v>
      </c>
      <c r="O4" s="1" t="s">
        <v>78</v>
      </c>
      <c r="P4" s="1" t="s">
        <v>79</v>
      </c>
      <c r="Q4" s="1" t="s">
        <v>80</v>
      </c>
      <c r="R4" s="1" t="s">
        <v>81</v>
      </c>
      <c r="S4" s="1" t="s">
        <v>82</v>
      </c>
      <c r="T4" s="6" t="s">
        <v>83</v>
      </c>
      <c r="U4" s="1" t="s">
        <v>84</v>
      </c>
      <c r="V4" s="1" t="s">
        <v>85</v>
      </c>
      <c r="W4" s="1" t="s">
        <v>86</v>
      </c>
      <c r="X4" s="1" t="s">
        <v>87</v>
      </c>
      <c r="Y4" s="1" t="s">
        <v>88</v>
      </c>
      <c r="Z4" s="1" t="s">
        <v>89</v>
      </c>
      <c r="AA4" s="1" t="s">
        <v>90</v>
      </c>
      <c r="AB4" s="1" t="s">
        <v>91</v>
      </c>
      <c r="AC4" s="6" t="s">
        <v>92</v>
      </c>
      <c r="AD4" s="1" t="s">
        <v>93</v>
      </c>
      <c r="AE4" s="1" t="s">
        <v>94</v>
      </c>
      <c r="AF4" s="1" t="s">
        <v>95</v>
      </c>
      <c r="AG4" s="1" t="s">
        <v>96</v>
      </c>
      <c r="AH4" s="1" t="s">
        <v>97</v>
      </c>
      <c r="AI4" s="1" t="s">
        <v>98</v>
      </c>
      <c r="AJ4" s="6" t="s">
        <v>99</v>
      </c>
      <c r="AK4" s="1" t="s">
        <v>100</v>
      </c>
      <c r="AL4" s="1" t="s">
        <v>101</v>
      </c>
      <c r="AM4" s="1" t="s">
        <v>102</v>
      </c>
      <c r="AN4" s="1" t="s">
        <v>103</v>
      </c>
      <c r="AO4" s="1" t="s">
        <v>104</v>
      </c>
      <c r="AP4" s="1" t="s">
        <v>105</v>
      </c>
      <c r="AQ4" s="1" t="s">
        <v>106</v>
      </c>
      <c r="AR4" s="1" t="s">
        <v>107</v>
      </c>
      <c r="AS4" s="1" t="s">
        <v>108</v>
      </c>
      <c r="AT4" s="1" t="s">
        <v>109</v>
      </c>
      <c r="AU4" s="1" t="s">
        <v>110</v>
      </c>
      <c r="AV4" s="1" t="s">
        <v>111</v>
      </c>
      <c r="AW4" s="1" t="s">
        <v>112</v>
      </c>
      <c r="AX4" s="1" t="s">
        <v>113</v>
      </c>
      <c r="AY4" s="6" t="s">
        <v>114</v>
      </c>
      <c r="AZ4" s="4" t="s">
        <v>115</v>
      </c>
      <c r="BA4" s="6" t="s">
        <v>116</v>
      </c>
      <c r="BB4" s="9" t="s">
        <v>117</v>
      </c>
      <c r="BC4" s="1" t="s">
        <v>118</v>
      </c>
      <c r="BD4" s="1" t="s">
        <v>119</v>
      </c>
      <c r="BE4" s="9" t="s">
        <v>120</v>
      </c>
      <c r="BF4" s="9" t="s">
        <v>121</v>
      </c>
      <c r="BG4" s="1" t="s">
        <v>122</v>
      </c>
      <c r="BH4" s="1" t="s">
        <v>123</v>
      </c>
      <c r="BI4" s="6" t="s">
        <v>124</v>
      </c>
      <c r="BJ4" s="6" t="s">
        <v>125</v>
      </c>
      <c r="BK4" s="1" t="s">
        <v>126</v>
      </c>
      <c r="BL4" s="1" t="s">
        <v>127</v>
      </c>
      <c r="BM4" s="1" t="s">
        <v>128</v>
      </c>
      <c r="BN4" s="1" t="s">
        <v>129</v>
      </c>
      <c r="BO4" s="1" t="s">
        <v>130</v>
      </c>
      <c r="BP4" s="1" t="s">
        <v>131</v>
      </c>
      <c r="BQ4" s="11" t="s">
        <v>132</v>
      </c>
    </row>
    <row r="5" spans="1:69" x14ac:dyDescent="0.25">
      <c r="A5" s="12">
        <v>1</v>
      </c>
      <c r="B5" s="12" t="s">
        <v>133</v>
      </c>
      <c r="C5" s="12" t="s">
        <v>134</v>
      </c>
      <c r="D5" s="12" t="s">
        <v>135</v>
      </c>
      <c r="E5" s="12" t="s">
        <v>136</v>
      </c>
      <c r="F5" s="12" t="s">
        <v>137</v>
      </c>
      <c r="G5" s="12" t="s">
        <v>138</v>
      </c>
      <c r="H5" s="13">
        <f t="shared" ref="H5:H10" si="0">I5+AZ5+BQ5</f>
        <v>30.125</v>
      </c>
      <c r="I5" s="14">
        <f t="shared" ref="I5:I10" si="1">MIN(J5+T5+AC5+AJ5+AY5,$I$3)</f>
        <v>14</v>
      </c>
      <c r="J5" s="15">
        <f t="shared" ref="J5:J10" si="2">MIN(SUM(K5:S5),$J$3)</f>
        <v>7</v>
      </c>
      <c r="K5" s="15">
        <v>0</v>
      </c>
      <c r="L5" s="15">
        <v>0</v>
      </c>
      <c r="M5" s="15">
        <v>4</v>
      </c>
      <c r="N5" s="15">
        <v>3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6">
        <f t="shared" ref="T5:T10" si="3">MIN(SUM(U5:AB5),$T$3)</f>
        <v>4</v>
      </c>
      <c r="U5" s="15">
        <v>0</v>
      </c>
      <c r="V5" s="15">
        <v>1</v>
      </c>
      <c r="W5" s="16">
        <v>1</v>
      </c>
      <c r="X5" s="16">
        <v>1</v>
      </c>
      <c r="Y5" s="15">
        <v>0</v>
      </c>
      <c r="Z5" s="16">
        <v>0</v>
      </c>
      <c r="AA5" s="15">
        <v>1</v>
      </c>
      <c r="AB5" s="16">
        <v>0</v>
      </c>
      <c r="AC5" s="16">
        <f t="shared" ref="AC5:AC10" si="4">MIN(SUM(AD5:AI5),$AC$3)</f>
        <v>3</v>
      </c>
      <c r="AD5" s="15">
        <v>3</v>
      </c>
      <c r="AE5" s="15"/>
      <c r="AF5" s="15"/>
      <c r="AG5" s="15"/>
      <c r="AH5" s="15"/>
      <c r="AI5" s="16"/>
      <c r="AJ5" s="14">
        <f t="shared" ref="AJ5:AJ10" si="5">MIN(AK5+AV5,$AJ$3)</f>
        <v>0</v>
      </c>
      <c r="AK5" s="14">
        <f t="shared" ref="AK5:AK10" si="6">MIN(SUM(AL5:AU5),$AK$3)</f>
        <v>0</v>
      </c>
      <c r="AL5" s="15">
        <v>0</v>
      </c>
      <c r="AM5" s="16">
        <v>0</v>
      </c>
      <c r="AN5" s="17">
        <v>0</v>
      </c>
      <c r="AO5" s="14">
        <v>0</v>
      </c>
      <c r="AP5" s="17">
        <v>0</v>
      </c>
      <c r="AQ5" s="14">
        <v>0</v>
      </c>
      <c r="AR5" s="17">
        <v>0</v>
      </c>
      <c r="AS5" s="15">
        <v>0</v>
      </c>
      <c r="AT5" s="14">
        <v>0</v>
      </c>
      <c r="AU5" s="17">
        <v>0</v>
      </c>
      <c r="AV5" s="17">
        <f t="shared" ref="AV5:AV10" si="7">MIN(SUM(AW5:AX5),$AV$3)</f>
        <v>0</v>
      </c>
      <c r="AW5" s="16">
        <v>0</v>
      </c>
      <c r="AX5" s="17">
        <v>0</v>
      </c>
      <c r="AY5" s="16">
        <v>0</v>
      </c>
      <c r="AZ5" s="13">
        <f t="shared" ref="AZ5:AZ10" si="8">MIN(BA5+BI5+BJ5,$AZ$3)</f>
        <v>16.125</v>
      </c>
      <c r="BA5" s="14">
        <f t="shared" ref="BA5:BA10" si="9">MIN(BB5+BE5+BF5,$BA$3)</f>
        <v>12</v>
      </c>
      <c r="BB5" s="14">
        <f t="shared" ref="BB5:BB10" si="10">MIN(SUM(BC5:BD5),$BB$3)</f>
        <v>9</v>
      </c>
      <c r="BC5" s="17">
        <v>11</v>
      </c>
      <c r="BD5" s="14">
        <v>0</v>
      </c>
      <c r="BE5" s="16">
        <v>0</v>
      </c>
      <c r="BF5" s="15">
        <f t="shared" ref="BF5:BF10" si="11">MIN(SUM(BG5:BH5),$BF$3)</f>
        <v>3</v>
      </c>
      <c r="BG5" s="15">
        <v>0</v>
      </c>
      <c r="BH5" s="15">
        <v>3</v>
      </c>
      <c r="BI5" s="16">
        <v>0</v>
      </c>
      <c r="BJ5" s="13">
        <v>4.125</v>
      </c>
      <c r="BK5" s="16">
        <v>0</v>
      </c>
      <c r="BL5" s="13">
        <v>0</v>
      </c>
      <c r="BM5" s="14">
        <v>4.125</v>
      </c>
      <c r="BN5" s="14">
        <v>0</v>
      </c>
      <c r="BO5" s="14">
        <v>0</v>
      </c>
      <c r="BP5" s="13">
        <v>0</v>
      </c>
      <c r="BQ5" s="13"/>
    </row>
    <row r="6" spans="1:69" x14ac:dyDescent="0.25">
      <c r="A6" s="12">
        <v>2</v>
      </c>
      <c r="B6" s="12" t="s">
        <v>139</v>
      </c>
      <c r="C6" s="12" t="s">
        <v>140</v>
      </c>
      <c r="D6" s="12" t="s">
        <v>141</v>
      </c>
      <c r="E6" s="12" t="s">
        <v>142</v>
      </c>
      <c r="F6" s="12" t="s">
        <v>137</v>
      </c>
      <c r="G6" s="12" t="s">
        <v>138</v>
      </c>
      <c r="H6" s="13">
        <f t="shared" si="0"/>
        <v>27.375</v>
      </c>
      <c r="I6" s="14">
        <f t="shared" si="1"/>
        <v>15</v>
      </c>
      <c r="J6" s="15">
        <f t="shared" si="2"/>
        <v>7</v>
      </c>
      <c r="K6" s="15">
        <v>0</v>
      </c>
      <c r="L6" s="15">
        <v>0</v>
      </c>
      <c r="M6" s="15">
        <v>4</v>
      </c>
      <c r="N6" s="15">
        <v>3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6">
        <f t="shared" si="3"/>
        <v>4</v>
      </c>
      <c r="U6" s="15">
        <v>0</v>
      </c>
      <c r="V6" s="15">
        <v>2</v>
      </c>
      <c r="W6" s="16">
        <v>1</v>
      </c>
      <c r="X6" s="16">
        <v>0</v>
      </c>
      <c r="Y6" s="15">
        <v>0</v>
      </c>
      <c r="Z6" s="16">
        <v>0</v>
      </c>
      <c r="AA6" s="15">
        <v>1</v>
      </c>
      <c r="AB6" s="16">
        <v>0.5</v>
      </c>
      <c r="AC6" s="16">
        <f t="shared" si="4"/>
        <v>4</v>
      </c>
      <c r="AD6" s="15">
        <v>3</v>
      </c>
      <c r="AE6" s="15"/>
      <c r="AF6" s="15"/>
      <c r="AG6" s="15"/>
      <c r="AH6" s="15">
        <v>1</v>
      </c>
      <c r="AI6" s="16"/>
      <c r="AJ6" s="14">
        <f t="shared" si="5"/>
        <v>0</v>
      </c>
      <c r="AK6" s="14">
        <f t="shared" si="6"/>
        <v>0</v>
      </c>
      <c r="AL6" s="15">
        <v>0</v>
      </c>
      <c r="AM6" s="16">
        <v>0</v>
      </c>
      <c r="AN6" s="17">
        <v>0</v>
      </c>
      <c r="AO6" s="14">
        <v>0</v>
      </c>
      <c r="AP6" s="17">
        <v>0</v>
      </c>
      <c r="AQ6" s="14">
        <v>0</v>
      </c>
      <c r="AR6" s="17">
        <v>0</v>
      </c>
      <c r="AS6" s="15">
        <v>0</v>
      </c>
      <c r="AT6" s="14">
        <v>0</v>
      </c>
      <c r="AU6" s="17">
        <v>0</v>
      </c>
      <c r="AV6" s="17">
        <f t="shared" si="7"/>
        <v>0</v>
      </c>
      <c r="AW6" s="16">
        <v>0</v>
      </c>
      <c r="AX6" s="17">
        <v>0</v>
      </c>
      <c r="AY6" s="16">
        <v>0</v>
      </c>
      <c r="AZ6" s="13">
        <f t="shared" si="8"/>
        <v>12.375</v>
      </c>
      <c r="BA6" s="14">
        <f t="shared" si="9"/>
        <v>11</v>
      </c>
      <c r="BB6" s="14">
        <f t="shared" si="10"/>
        <v>9</v>
      </c>
      <c r="BC6" s="17">
        <v>13</v>
      </c>
      <c r="BD6" s="14">
        <v>0</v>
      </c>
      <c r="BE6" s="16">
        <v>0</v>
      </c>
      <c r="BF6" s="15">
        <f t="shared" si="11"/>
        <v>2</v>
      </c>
      <c r="BG6" s="15">
        <v>0</v>
      </c>
      <c r="BH6" s="15">
        <v>2</v>
      </c>
      <c r="BI6" s="16">
        <v>0</v>
      </c>
      <c r="BJ6" s="13">
        <v>1.375</v>
      </c>
      <c r="BK6" s="16">
        <v>0</v>
      </c>
      <c r="BL6" s="13">
        <v>0</v>
      </c>
      <c r="BM6" s="14">
        <v>0</v>
      </c>
      <c r="BN6" s="14">
        <v>0</v>
      </c>
      <c r="BO6" s="14">
        <v>1.375</v>
      </c>
      <c r="BP6" s="13">
        <v>0</v>
      </c>
      <c r="BQ6" s="13"/>
    </row>
    <row r="7" spans="1:69" x14ac:dyDescent="0.25">
      <c r="A7" s="12">
        <v>3</v>
      </c>
      <c r="B7" s="12" t="s">
        <v>143</v>
      </c>
      <c r="C7" s="12" t="s">
        <v>144</v>
      </c>
      <c r="D7" s="12" t="s">
        <v>145</v>
      </c>
      <c r="E7" s="12" t="s">
        <v>146</v>
      </c>
      <c r="F7" s="12" t="s">
        <v>137</v>
      </c>
      <c r="G7" s="12" t="s">
        <v>138</v>
      </c>
      <c r="H7" s="13">
        <f t="shared" si="0"/>
        <v>25.6875</v>
      </c>
      <c r="I7" s="14">
        <f t="shared" si="1"/>
        <v>11.625</v>
      </c>
      <c r="J7" s="15">
        <f t="shared" si="2"/>
        <v>4</v>
      </c>
      <c r="K7" s="15">
        <v>0</v>
      </c>
      <c r="L7" s="15">
        <v>0</v>
      </c>
      <c r="M7" s="15">
        <v>4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6">
        <f t="shared" si="3"/>
        <v>4</v>
      </c>
      <c r="U7" s="15">
        <v>0</v>
      </c>
      <c r="V7" s="15">
        <v>2</v>
      </c>
      <c r="W7" s="16">
        <v>1</v>
      </c>
      <c r="X7" s="16">
        <v>0</v>
      </c>
      <c r="Y7" s="15">
        <v>0</v>
      </c>
      <c r="Z7" s="16">
        <v>0</v>
      </c>
      <c r="AA7" s="15">
        <v>1</v>
      </c>
      <c r="AB7" s="16">
        <v>0.5</v>
      </c>
      <c r="AC7" s="16">
        <f t="shared" si="4"/>
        <v>3</v>
      </c>
      <c r="AD7" s="15">
        <v>3</v>
      </c>
      <c r="AE7" s="15"/>
      <c r="AF7" s="15"/>
      <c r="AG7" s="15"/>
      <c r="AH7" s="15"/>
      <c r="AI7" s="16"/>
      <c r="AJ7" s="14">
        <f t="shared" si="5"/>
        <v>0.625</v>
      </c>
      <c r="AK7" s="14">
        <f t="shared" si="6"/>
        <v>0.625</v>
      </c>
      <c r="AL7" s="15">
        <v>0</v>
      </c>
      <c r="AM7" s="16">
        <v>0</v>
      </c>
      <c r="AN7" s="17">
        <v>0</v>
      </c>
      <c r="AO7" s="14">
        <v>0.25</v>
      </c>
      <c r="AP7" s="17">
        <v>0</v>
      </c>
      <c r="AQ7" s="14">
        <v>0.375</v>
      </c>
      <c r="AR7" s="17">
        <v>0</v>
      </c>
      <c r="AS7" s="15">
        <v>0</v>
      </c>
      <c r="AT7" s="14">
        <v>0</v>
      </c>
      <c r="AU7" s="17">
        <v>0</v>
      </c>
      <c r="AV7" s="17">
        <f t="shared" si="7"/>
        <v>0</v>
      </c>
      <c r="AW7" s="16">
        <v>0</v>
      </c>
      <c r="AX7" s="17">
        <v>0</v>
      </c>
      <c r="AY7" s="16">
        <v>0</v>
      </c>
      <c r="AZ7" s="13">
        <f t="shared" si="8"/>
        <v>14.0625</v>
      </c>
      <c r="BA7" s="14">
        <f t="shared" si="9"/>
        <v>10.5</v>
      </c>
      <c r="BB7" s="14">
        <f t="shared" si="10"/>
        <v>7.5</v>
      </c>
      <c r="BC7" s="17">
        <v>7.5</v>
      </c>
      <c r="BD7" s="14">
        <v>0</v>
      </c>
      <c r="BE7" s="16">
        <v>0</v>
      </c>
      <c r="BF7" s="15">
        <f t="shared" si="11"/>
        <v>3</v>
      </c>
      <c r="BG7" s="15">
        <v>0</v>
      </c>
      <c r="BH7" s="15">
        <v>3</v>
      </c>
      <c r="BI7" s="16">
        <v>0</v>
      </c>
      <c r="BJ7" s="13">
        <v>3.5625</v>
      </c>
      <c r="BK7" s="16">
        <v>0</v>
      </c>
      <c r="BL7" s="13">
        <v>0</v>
      </c>
      <c r="BM7" s="14">
        <v>2.625</v>
      </c>
      <c r="BN7" s="14">
        <v>0</v>
      </c>
      <c r="BO7" s="14">
        <v>0.25</v>
      </c>
      <c r="BP7" s="13">
        <v>0.6875</v>
      </c>
      <c r="BQ7" s="13"/>
    </row>
    <row r="8" spans="1:69" x14ac:dyDescent="0.25">
      <c r="A8" s="12">
        <v>4</v>
      </c>
      <c r="B8" s="12" t="s">
        <v>147</v>
      </c>
      <c r="C8" s="12" t="s">
        <v>148</v>
      </c>
      <c r="D8" s="12" t="s">
        <v>149</v>
      </c>
      <c r="E8" s="12" t="s">
        <v>150</v>
      </c>
      <c r="F8" s="12" t="s">
        <v>137</v>
      </c>
      <c r="G8" s="12" t="s">
        <v>138</v>
      </c>
      <c r="H8" s="13">
        <f t="shared" si="0"/>
        <v>22.75</v>
      </c>
      <c r="I8" s="14">
        <f t="shared" si="1"/>
        <v>10.125</v>
      </c>
      <c r="J8" s="15">
        <f t="shared" si="2"/>
        <v>4</v>
      </c>
      <c r="K8" s="15">
        <v>0</v>
      </c>
      <c r="L8" s="15">
        <v>0</v>
      </c>
      <c r="M8" s="15">
        <v>4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  <c r="T8" s="16">
        <f t="shared" si="3"/>
        <v>3</v>
      </c>
      <c r="U8" s="15">
        <v>0</v>
      </c>
      <c r="V8" s="15">
        <v>2</v>
      </c>
      <c r="W8" s="16">
        <v>0</v>
      </c>
      <c r="X8" s="16">
        <v>0</v>
      </c>
      <c r="Y8" s="15">
        <v>0</v>
      </c>
      <c r="Z8" s="16">
        <v>0</v>
      </c>
      <c r="AA8" s="15">
        <v>1</v>
      </c>
      <c r="AB8" s="16">
        <v>0</v>
      </c>
      <c r="AC8" s="16">
        <f t="shared" si="4"/>
        <v>3</v>
      </c>
      <c r="AD8" s="15">
        <v>3</v>
      </c>
      <c r="AE8" s="15"/>
      <c r="AF8" s="15"/>
      <c r="AG8" s="15"/>
      <c r="AH8" s="15"/>
      <c r="AI8" s="16"/>
      <c r="AJ8" s="14">
        <f t="shared" si="5"/>
        <v>0.125</v>
      </c>
      <c r="AK8" s="14">
        <f t="shared" si="6"/>
        <v>0.125</v>
      </c>
      <c r="AL8" s="15">
        <v>0</v>
      </c>
      <c r="AM8" s="16">
        <v>0</v>
      </c>
      <c r="AN8" s="17">
        <v>0</v>
      </c>
      <c r="AO8" s="14">
        <v>0</v>
      </c>
      <c r="AP8" s="17">
        <v>0</v>
      </c>
      <c r="AQ8" s="14">
        <v>0.125</v>
      </c>
      <c r="AR8" s="17">
        <v>0</v>
      </c>
      <c r="AS8" s="15">
        <v>0</v>
      </c>
      <c r="AT8" s="14">
        <v>0</v>
      </c>
      <c r="AU8" s="17">
        <v>0</v>
      </c>
      <c r="AV8" s="17">
        <f t="shared" si="7"/>
        <v>0</v>
      </c>
      <c r="AW8" s="16">
        <v>0</v>
      </c>
      <c r="AX8" s="17">
        <v>0</v>
      </c>
      <c r="AY8" s="16">
        <v>0</v>
      </c>
      <c r="AZ8" s="13">
        <f t="shared" si="8"/>
        <v>12.625</v>
      </c>
      <c r="BA8" s="14">
        <f t="shared" si="9"/>
        <v>8.5</v>
      </c>
      <c r="BB8" s="14">
        <f t="shared" si="10"/>
        <v>5.5</v>
      </c>
      <c r="BC8" s="17">
        <v>5.5</v>
      </c>
      <c r="BD8" s="14">
        <v>0</v>
      </c>
      <c r="BE8" s="16">
        <v>0</v>
      </c>
      <c r="BF8" s="15">
        <f t="shared" si="11"/>
        <v>3</v>
      </c>
      <c r="BG8" s="15">
        <v>0</v>
      </c>
      <c r="BH8" s="15">
        <v>3</v>
      </c>
      <c r="BI8" s="16">
        <v>0</v>
      </c>
      <c r="BJ8" s="13">
        <v>4.125</v>
      </c>
      <c r="BK8" s="16">
        <v>0</v>
      </c>
      <c r="BL8" s="13">
        <v>0</v>
      </c>
      <c r="BM8" s="14">
        <v>1.125</v>
      </c>
      <c r="BN8" s="14">
        <v>2.625</v>
      </c>
      <c r="BO8" s="14">
        <v>0.375</v>
      </c>
      <c r="BP8" s="13">
        <v>0</v>
      </c>
      <c r="BQ8" s="13"/>
    </row>
    <row r="9" spans="1:69" x14ac:dyDescent="0.25">
      <c r="A9" s="12">
        <v>5</v>
      </c>
      <c r="B9" s="12" t="s">
        <v>151</v>
      </c>
      <c r="C9" s="12" t="s">
        <v>152</v>
      </c>
      <c r="D9" s="12" t="s">
        <v>153</v>
      </c>
      <c r="E9" s="12" t="s">
        <v>146</v>
      </c>
      <c r="F9" s="12" t="s">
        <v>137</v>
      </c>
      <c r="G9" s="12" t="s">
        <v>138</v>
      </c>
      <c r="H9" s="13">
        <f t="shared" si="0"/>
        <v>21.45</v>
      </c>
      <c r="I9" s="14">
        <f t="shared" si="1"/>
        <v>7.2</v>
      </c>
      <c r="J9" s="15">
        <f t="shared" si="2"/>
        <v>0</v>
      </c>
      <c r="K9" s="15"/>
      <c r="L9" s="15"/>
      <c r="M9" s="15"/>
      <c r="N9" s="15"/>
      <c r="O9" s="15"/>
      <c r="P9" s="15"/>
      <c r="Q9" s="15"/>
      <c r="R9" s="15"/>
      <c r="S9" s="15"/>
      <c r="T9" s="16">
        <f t="shared" si="3"/>
        <v>3.7</v>
      </c>
      <c r="U9" s="15">
        <v>0</v>
      </c>
      <c r="V9" s="15">
        <v>0</v>
      </c>
      <c r="W9" s="16">
        <v>1</v>
      </c>
      <c r="X9" s="16">
        <v>0.2</v>
      </c>
      <c r="Y9" s="15">
        <v>0</v>
      </c>
      <c r="Z9" s="16">
        <v>1</v>
      </c>
      <c r="AA9" s="15">
        <v>1</v>
      </c>
      <c r="AB9" s="16">
        <v>0.5</v>
      </c>
      <c r="AC9" s="16">
        <f t="shared" si="4"/>
        <v>3.5</v>
      </c>
      <c r="AD9" s="15">
        <v>3</v>
      </c>
      <c r="AE9" s="15"/>
      <c r="AF9" s="15"/>
      <c r="AG9" s="15"/>
      <c r="AH9" s="15"/>
      <c r="AI9" s="16">
        <v>0.5</v>
      </c>
      <c r="AJ9" s="14">
        <f t="shared" si="5"/>
        <v>0</v>
      </c>
      <c r="AK9" s="14">
        <f t="shared" si="6"/>
        <v>0</v>
      </c>
      <c r="AL9" s="15">
        <v>0</v>
      </c>
      <c r="AM9" s="16">
        <v>0</v>
      </c>
      <c r="AN9" s="17">
        <v>0</v>
      </c>
      <c r="AO9" s="14">
        <v>0</v>
      </c>
      <c r="AP9" s="17">
        <v>0</v>
      </c>
      <c r="AQ9" s="14">
        <v>0</v>
      </c>
      <c r="AR9" s="17">
        <v>0</v>
      </c>
      <c r="AS9" s="15">
        <v>0</v>
      </c>
      <c r="AT9" s="14">
        <v>0</v>
      </c>
      <c r="AU9" s="17">
        <v>0</v>
      </c>
      <c r="AV9" s="17">
        <f t="shared" si="7"/>
        <v>0</v>
      </c>
      <c r="AW9" s="16">
        <v>0</v>
      </c>
      <c r="AX9" s="17">
        <v>0</v>
      </c>
      <c r="AY9" s="16">
        <v>0</v>
      </c>
      <c r="AZ9" s="13">
        <f t="shared" si="8"/>
        <v>14.25</v>
      </c>
      <c r="BA9" s="14">
        <f t="shared" si="9"/>
        <v>11.5</v>
      </c>
      <c r="BB9" s="14">
        <f t="shared" si="10"/>
        <v>8.5</v>
      </c>
      <c r="BC9" s="17">
        <v>8.5</v>
      </c>
      <c r="BD9" s="14">
        <v>0</v>
      </c>
      <c r="BE9" s="16">
        <v>0</v>
      </c>
      <c r="BF9" s="15">
        <f t="shared" si="11"/>
        <v>3</v>
      </c>
      <c r="BG9" s="15">
        <v>0</v>
      </c>
      <c r="BH9" s="15">
        <v>3</v>
      </c>
      <c r="BI9" s="16">
        <v>0</v>
      </c>
      <c r="BJ9" s="13">
        <v>2.75</v>
      </c>
      <c r="BK9" s="16">
        <v>0</v>
      </c>
      <c r="BL9" s="13">
        <v>0</v>
      </c>
      <c r="BM9" s="14">
        <v>0</v>
      </c>
      <c r="BN9" s="14">
        <v>0</v>
      </c>
      <c r="BO9" s="14">
        <v>1.25</v>
      </c>
      <c r="BP9" s="13">
        <v>1.5</v>
      </c>
      <c r="BQ9" s="13"/>
    </row>
    <row r="10" spans="1:69" x14ac:dyDescent="0.25">
      <c r="A10" s="12">
        <v>6</v>
      </c>
      <c r="B10" s="12" t="s">
        <v>154</v>
      </c>
      <c r="C10" s="12" t="s">
        <v>155</v>
      </c>
      <c r="D10" s="12" t="s">
        <v>156</v>
      </c>
      <c r="E10" s="12" t="s">
        <v>157</v>
      </c>
      <c r="F10" s="12" t="s">
        <v>137</v>
      </c>
      <c r="G10" s="12" t="s">
        <v>138</v>
      </c>
      <c r="H10" s="13">
        <f t="shared" si="0"/>
        <v>19.125</v>
      </c>
      <c r="I10" s="14">
        <f t="shared" si="1"/>
        <v>10.125</v>
      </c>
      <c r="J10" s="15">
        <f t="shared" si="2"/>
        <v>4</v>
      </c>
      <c r="K10" s="15">
        <v>0</v>
      </c>
      <c r="L10" s="15">
        <v>0</v>
      </c>
      <c r="M10" s="15">
        <v>4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6">
        <f t="shared" si="3"/>
        <v>2</v>
      </c>
      <c r="U10" s="15">
        <v>0</v>
      </c>
      <c r="V10" s="15">
        <v>1</v>
      </c>
      <c r="W10" s="16">
        <v>0</v>
      </c>
      <c r="X10" s="16">
        <v>0</v>
      </c>
      <c r="Y10" s="15">
        <v>0</v>
      </c>
      <c r="Z10" s="16">
        <v>0</v>
      </c>
      <c r="AA10" s="15">
        <v>1</v>
      </c>
      <c r="AB10" s="16">
        <v>0</v>
      </c>
      <c r="AC10" s="16">
        <f t="shared" si="4"/>
        <v>3</v>
      </c>
      <c r="AD10" s="15">
        <v>3</v>
      </c>
      <c r="AE10" s="15"/>
      <c r="AF10" s="15"/>
      <c r="AG10" s="15"/>
      <c r="AH10" s="15"/>
      <c r="AI10" s="16"/>
      <c r="AJ10" s="14">
        <f t="shared" si="5"/>
        <v>1.125</v>
      </c>
      <c r="AK10" s="14">
        <f t="shared" si="6"/>
        <v>0.125</v>
      </c>
      <c r="AL10" s="15">
        <v>0</v>
      </c>
      <c r="AM10" s="16">
        <v>0</v>
      </c>
      <c r="AN10" s="17">
        <v>0</v>
      </c>
      <c r="AO10" s="14">
        <v>0.125</v>
      </c>
      <c r="AP10" s="17">
        <v>0</v>
      </c>
      <c r="AQ10" s="14">
        <v>0</v>
      </c>
      <c r="AR10" s="17">
        <v>0</v>
      </c>
      <c r="AS10" s="15">
        <v>0</v>
      </c>
      <c r="AT10" s="14">
        <v>0</v>
      </c>
      <c r="AU10" s="17">
        <v>0</v>
      </c>
      <c r="AV10" s="17">
        <f t="shared" si="7"/>
        <v>1</v>
      </c>
      <c r="AW10" s="16">
        <v>1</v>
      </c>
      <c r="AX10" s="17">
        <v>0</v>
      </c>
      <c r="AY10" s="16">
        <v>0</v>
      </c>
      <c r="AZ10" s="13">
        <f t="shared" si="8"/>
        <v>9</v>
      </c>
      <c r="BA10" s="14">
        <f t="shared" si="9"/>
        <v>9</v>
      </c>
      <c r="BB10" s="14">
        <f t="shared" si="10"/>
        <v>9</v>
      </c>
      <c r="BC10" s="17">
        <v>14.75</v>
      </c>
      <c r="BD10" s="14">
        <v>0</v>
      </c>
      <c r="BE10" s="16">
        <v>0</v>
      </c>
      <c r="BF10" s="15">
        <f t="shared" si="11"/>
        <v>0</v>
      </c>
      <c r="BG10" s="15">
        <v>0</v>
      </c>
      <c r="BH10" s="15">
        <v>0</v>
      </c>
      <c r="BI10" s="16">
        <v>0</v>
      </c>
      <c r="BJ10" s="13">
        <v>0</v>
      </c>
      <c r="BK10" s="16">
        <v>0</v>
      </c>
      <c r="BL10" s="13">
        <v>0</v>
      </c>
      <c r="BM10" s="14">
        <v>0</v>
      </c>
      <c r="BN10" s="14">
        <v>0</v>
      </c>
      <c r="BO10" s="14">
        <v>0</v>
      </c>
      <c r="BP10" s="13">
        <v>0</v>
      </c>
      <c r="BQ10" s="13"/>
    </row>
  </sheetData>
  <mergeCells count="68">
    <mergeCell ref="BO1:BO2"/>
    <mergeCell ref="BP1:BP2"/>
    <mergeCell ref="BQ1:BQ2"/>
    <mergeCell ref="BI1:BI2"/>
    <mergeCell ref="BJ1:BJ2"/>
    <mergeCell ref="BK1:BK2"/>
    <mergeCell ref="BL1:BL2"/>
    <mergeCell ref="BM2:BN2"/>
    <mergeCell ref="BD1:BD2"/>
    <mergeCell ref="BE1:BE2"/>
    <mergeCell ref="BF1:BF2"/>
    <mergeCell ref="BG1:BG2"/>
    <mergeCell ref="BH1:BH2"/>
    <mergeCell ref="AY1:AY2"/>
    <mergeCell ref="AZ1:AZ2"/>
    <mergeCell ref="BA1:BA2"/>
    <mergeCell ref="BB1:BB2"/>
    <mergeCell ref="BC1:BC2"/>
    <mergeCell ref="AT1:AT2"/>
    <mergeCell ref="AU1:AU2"/>
    <mergeCell ref="AV1:AV2"/>
    <mergeCell ref="AW1:AW2"/>
    <mergeCell ref="AX1:AX2"/>
    <mergeCell ref="AO1:AO2"/>
    <mergeCell ref="AP1:AP2"/>
    <mergeCell ref="AQ1:AQ2"/>
    <mergeCell ref="AR1:AR2"/>
    <mergeCell ref="AS1:AS2"/>
    <mergeCell ref="AJ1:AJ2"/>
    <mergeCell ref="AK1:AK2"/>
    <mergeCell ref="AL1:AL2"/>
    <mergeCell ref="AM1:AM2"/>
    <mergeCell ref="AN1:AN2"/>
    <mergeCell ref="AE1:AE2"/>
    <mergeCell ref="AF1:AF2"/>
    <mergeCell ref="AG1:AG2"/>
    <mergeCell ref="AH1:AH2"/>
    <mergeCell ref="AI1:AI2"/>
    <mergeCell ref="Z1:Z2"/>
    <mergeCell ref="AA1:AA2"/>
    <mergeCell ref="AB1:AB2"/>
    <mergeCell ref="AC1:AC2"/>
    <mergeCell ref="AD1:AD2"/>
    <mergeCell ref="U1:U2"/>
    <mergeCell ref="V1:V2"/>
    <mergeCell ref="W1:W2"/>
    <mergeCell ref="X1:X2"/>
    <mergeCell ref="Y1:Y2"/>
    <mergeCell ref="P1:P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F1:F4"/>
    <mergeCell ref="G1:G4"/>
    <mergeCell ref="H1:H2"/>
    <mergeCell ref="I1:I2"/>
    <mergeCell ref="J1:J2"/>
    <mergeCell ref="A1:A4"/>
    <mergeCell ref="B1:B4"/>
    <mergeCell ref="C1:C4"/>
    <mergeCell ref="D1:D4"/>
    <mergeCell ref="E1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19_Μοριοδότηση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dieuthintis</dc:creator>
  <cp:lastModifiedBy>Eleni Mitsiara</cp:lastModifiedBy>
  <dcterms:created xsi:type="dcterms:W3CDTF">2025-06-23T12:17:09Z</dcterms:created>
  <dcterms:modified xsi:type="dcterms:W3CDTF">2025-06-26T12:03:04Z</dcterms:modified>
</cp:coreProperties>
</file>