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40" windowWidth="22716" windowHeight="10788"/>
  </bookViews>
  <sheets>
    <sheet name="86_Μοριοδότηση" sheetId="1" r:id="rId1"/>
  </sheets>
  <calcPr calcId="145621"/>
</workbook>
</file>

<file path=xl/calcChain.xml><?xml version="1.0" encoding="utf-8"?>
<calcChain xmlns="http://schemas.openxmlformats.org/spreadsheetml/2006/main">
  <c r="BF10" i="1" l="1"/>
  <c r="BB10" i="1"/>
  <c r="BA10" i="1"/>
  <c r="AZ10" i="1"/>
  <c r="AV10" i="1"/>
  <c r="AK10" i="1"/>
  <c r="AJ10" i="1"/>
  <c r="AC10" i="1"/>
  <c r="T10" i="1"/>
  <c r="J10" i="1"/>
  <c r="I10" i="1" s="1"/>
  <c r="H10" i="1" s="1"/>
  <c r="BF9" i="1"/>
  <c r="BB9" i="1"/>
  <c r="BA9" i="1"/>
  <c r="AZ9" i="1"/>
  <c r="AV9" i="1"/>
  <c r="AK9" i="1"/>
  <c r="AJ9" i="1"/>
  <c r="AC9" i="1"/>
  <c r="T9" i="1"/>
  <c r="J9" i="1"/>
  <c r="I9" i="1" s="1"/>
  <c r="H9" i="1" s="1"/>
  <c r="BF8" i="1"/>
  <c r="BB8" i="1"/>
  <c r="BA8" i="1"/>
  <c r="AZ8" i="1"/>
  <c r="AV8" i="1"/>
  <c r="AK8" i="1"/>
  <c r="AJ8" i="1"/>
  <c r="AC8" i="1"/>
  <c r="T8" i="1"/>
  <c r="J8" i="1"/>
  <c r="I8" i="1" s="1"/>
  <c r="H8" i="1" s="1"/>
  <c r="BF7" i="1"/>
  <c r="BB7" i="1"/>
  <c r="BA7" i="1"/>
  <c r="AZ7" i="1"/>
  <c r="AV7" i="1"/>
  <c r="AK7" i="1"/>
  <c r="AJ7" i="1"/>
  <c r="AC7" i="1"/>
  <c r="T7" i="1"/>
  <c r="J7" i="1"/>
  <c r="I7" i="1" s="1"/>
  <c r="H7" i="1" s="1"/>
  <c r="BF6" i="1"/>
  <c r="BB6" i="1"/>
  <c r="BA6" i="1"/>
  <c r="AZ6" i="1"/>
  <c r="AV6" i="1"/>
  <c r="AK6" i="1"/>
  <c r="AJ6" i="1"/>
  <c r="AC6" i="1"/>
  <c r="T6" i="1"/>
  <c r="J6" i="1"/>
  <c r="I6" i="1" s="1"/>
  <c r="H6" i="1" s="1"/>
</calcChain>
</file>

<file path=xl/sharedStrings.xml><?xml version="1.0" encoding="utf-8"?>
<sst xmlns="http://schemas.openxmlformats.org/spreadsheetml/2006/main" count="164" uniqueCount="154">
  <si>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</si>
  <si>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</si>
  <si>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</si>
  <si>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</si>
  <si>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</si>
  <si>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</si>
  <si>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</si>
  <si>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</si>
  <si>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</si>
  <si>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</si>
  <si>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</si>
  <si>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</si>
  <si>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</si>
  <si>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</si>
  <si>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</si>
  <si>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</si>
  <si>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</si>
  <si>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</si>
  <si>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</si>
  <si>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</si>
  <si>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</si>
  <si>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</si>
  <si>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</si>
  <si>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</si>
  <si>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</si>
  <si>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</si>
  <si>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</si>
  <si>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</si>
  <si>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</si>
  <si>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</si>
  <si>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</si>
  <si>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</si>
  <si>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</si>
  <si>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</si>
  <si>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</si>
  <si>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</si>
  <si>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</si>
  <si>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</si>
  <si>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</si>
  <si>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</si>
  <si>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</si>
  <si>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</si>
  <si>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</si>
  <si>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</si>
  <si>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</si>
  <si>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</si>
  <si>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</si>
  <si>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</si>
  <si>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</si>
  <si>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</si>
  <si>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</si>
  <si>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</si>
  <si>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</si>
  <si>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</si>
  <si>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</si>
  <si>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</si>
  <si>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</si>
  <si>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</si>
  <si>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</si>
  <si>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</si>
  <si>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</si>
  <si>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</si>
  <si>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</si>
  <si>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</si>
  <si>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</si>
  <si>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</si>
  <si>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</si>
  <si>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</si>
  <si>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</si>
  <si>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</si>
  <si>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</si>
  <si>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</si>
  <si>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</si>
  <si>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</si>
  <si>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</si>
  <si>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</si>
  <si>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</si>
  <si>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</si>
  <si>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</si>
  <si>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</si>
  <si>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</si>
  <si>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</si>
  <si>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</si>
  <si>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</si>
  <si>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</si>
  <si>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</si>
  <si>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</si>
  <si>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</si>
  <si>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</si>
  <si>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</si>
  <si>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</si>
  <si>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</si>
  <si>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</si>
  <si>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</si>
  <si>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</si>
  <si>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</si>
  <si>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</si>
  <si>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</si>
  <si>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</si>
  <si>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</si>
  <si>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</si>
  <si>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</si>
  <si>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</si>
  <si>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</si>
  <si>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</si>
  <si>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</si>
  <si>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</si>
  <si>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</si>
  <si>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</si>
  <si>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</si>
  <si>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</si>
  <si>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</si>
  <si>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</si>
  <si>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</si>
  <si>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</si>
  <si>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</si>
  <si>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</si>
  <si>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</si>
  <si>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</si>
  <si>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</si>
  <si>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</si>
  <si>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</si>
  <si>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</si>
  <si>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</si>
  <si>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</si>
  <si>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</si>
  <si>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</si>
  <si>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</si>
  <si>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</si>
  <si>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</si>
  <si>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</si>
  <si>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</si>
  <si>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</si>
  <si>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387216007.1</t>
  </si>
  <si>
    <t>555887</t>
  </si>
  <si>
    <t>ΒΑΡΑΚΛΗΣ ΕΜΜΑΝΟΥΗΛ</t>
  </si>
  <si>
    <t>ΠΕ70</t>
  </si>
  <si>
    <t>Α/ΘΜΙΑ</t>
  </si>
  <si>
    <t>ΔΙΕΥΘΥΝΣΗ Π.Ε. ΗΜΑΘΙΑΣ</t>
  </si>
  <si>
    <t>317055012.1</t>
  </si>
  <si>
    <t>717067</t>
  </si>
  <si>
    <t>ΓΙΩΡΓΟΥΛΑΚΗΣ ΙΩΑΝΝΗΣ</t>
  </si>
  <si>
    <t>318941001.1</t>
  </si>
  <si>
    <t>229055</t>
  </si>
  <si>
    <t>ΖΙΩΡΗ ΕΛΕΝΗ</t>
  </si>
  <si>
    <t>ΠΕ06</t>
  </si>
  <si>
    <t>346880016.1</t>
  </si>
  <si>
    <t>615496</t>
  </si>
  <si>
    <t>ΚΑΚΑΝΗ ΑΙΚΑΤΕΡΙΝΗ</t>
  </si>
  <si>
    <t>ΠΕ60</t>
  </si>
  <si>
    <t>358782016.1</t>
  </si>
  <si>
    <t>609138</t>
  </si>
  <si>
    <t>ΚΑΠΕΤΗΣ ΧΡΥΣΟΣΤΟΜΟΣ</t>
  </si>
  <si>
    <t>ΠΡΟΣΩΡΙΝΟΣ ΕΝΙΑΙΟΣ ΑΞΙΟΛΟΓΙΚΟΣ ΠΙΝΑΚΑΣ ΥΠΟΨΗΦΙΩΝ ΓΙΑ ΤΗΝ ΕΠΙΛΟΓΗ ΠΡΟΪΣΤΑΜΕΝΟΥ ΤΜΗΜΑΤΟΣ ΕΚΠΑΙΔΕΥΤΙΚΩΝ ΘΕΜΑΤΩΝ ΤΗΣ ΔΙΕΥΘΥΝΣΗΣ Π.Ε. ΗΜΑΘΙΑΣ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</si>
</sst>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5" borderId="2" xfId="0" applyFill="1" applyBorder="1" applyProtection="1"/>
    <xf numFmtId="168" fontId="0" fillId="5" borderId="2" xfId="0" applyNumberFormat="1" applyFill="1" applyBorder="1" applyAlignment="1" applyProtection="1">
      <alignment horizontal="center"/>
    </xf>
    <xf numFmtId="167" fontId="0" fillId="5" borderId="2" xfId="0" applyNumberFormat="1" applyFill="1" applyBorder="1" applyAlignment="1" applyProtection="1">
      <alignment horizontal="center"/>
    </xf>
    <xf numFmtId="164" fontId="0" fillId="5" borderId="2" xfId="0" applyNumberFormat="1" applyFill="1" applyBorder="1" applyAlignment="1" applyProtection="1">
      <alignment horizontal="center"/>
    </xf>
    <xf numFmtId="165" fontId="0" fillId="5" borderId="2" xfId="0" applyNumberFormat="1" applyFill="1" applyBorder="1" applyAlignment="1" applyProtection="1">
      <alignment horizontal="center"/>
    </xf>
    <xf numFmtId="166" fontId="0" fillId="5" borderId="2" xfId="0" applyNumberFormat="1" applyFill="1" applyBorder="1" applyAlignment="1" applyProtection="1">
      <alignment horizontal="center"/>
    </xf>
    <xf numFmtId="0" fontId="0" fillId="5" borderId="0" xfId="0" applyFill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"/>
  <sheetViews>
    <sheetView tabSelected="1" workbookViewId="0">
      <selection sqref="A1:BQ1"/>
    </sheetView>
  </sheetViews>
  <sheetFormatPr defaultRowHeight="14.4" x14ac:dyDescent="0.3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53.4" customHeight="1" x14ac:dyDescent="0.3">
      <c r="A1" s="38" t="s">
        <v>153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</row>
    <row r="2" spans="1:69" ht="130.05000000000001" customHeight="1" x14ac:dyDescent="0.3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7" t="s">
        <v>7</v>
      </c>
      <c r="I2" s="29" t="s">
        <v>8</v>
      </c>
      <c r="J2" s="31" t="s">
        <v>9</v>
      </c>
      <c r="K2" s="33" t="s">
        <v>10</v>
      </c>
      <c r="L2" s="33" t="s">
        <v>11</v>
      </c>
      <c r="M2" s="33" t="s">
        <v>12</v>
      </c>
      <c r="N2" s="33" t="s">
        <v>13</v>
      </c>
      <c r="O2" s="33" t="s">
        <v>14</v>
      </c>
      <c r="P2" s="33" t="s">
        <v>15</v>
      </c>
      <c r="Q2" s="33" t="s">
        <v>16</v>
      </c>
      <c r="R2" s="33" t="s">
        <v>17</v>
      </c>
      <c r="S2" s="33" t="s">
        <v>18</v>
      </c>
      <c r="T2" s="31" t="s">
        <v>19</v>
      </c>
      <c r="U2" s="33" t="s">
        <v>20</v>
      </c>
      <c r="V2" s="33" t="s">
        <v>21</v>
      </c>
      <c r="W2" s="33" t="s">
        <v>22</v>
      </c>
      <c r="X2" s="33" t="s">
        <v>23</v>
      </c>
      <c r="Y2" s="33" t="s">
        <v>24</v>
      </c>
      <c r="Z2" s="33" t="s">
        <v>25</v>
      </c>
      <c r="AA2" s="33" t="s">
        <v>26</v>
      </c>
      <c r="AB2" s="33" t="s">
        <v>27</v>
      </c>
      <c r="AC2" s="31" t="s">
        <v>28</v>
      </c>
      <c r="AD2" s="33" t="s">
        <v>29</v>
      </c>
      <c r="AE2" s="33" t="s">
        <v>30</v>
      </c>
      <c r="AF2" s="33" t="s">
        <v>31</v>
      </c>
      <c r="AG2" s="33" t="s">
        <v>32</v>
      </c>
      <c r="AH2" s="33" t="s">
        <v>33</v>
      </c>
      <c r="AI2" s="33" t="s">
        <v>34</v>
      </c>
      <c r="AJ2" s="31" t="s">
        <v>35</v>
      </c>
      <c r="AK2" s="27" t="s">
        <v>36</v>
      </c>
      <c r="AL2" s="33" t="s">
        <v>37</v>
      </c>
      <c r="AM2" s="33" t="s">
        <v>38</v>
      </c>
      <c r="AN2" s="33" t="s">
        <v>39</v>
      </c>
      <c r="AO2" s="33" t="s">
        <v>40</v>
      </c>
      <c r="AP2" s="33" t="s">
        <v>41</v>
      </c>
      <c r="AQ2" s="33" t="s">
        <v>42</v>
      </c>
      <c r="AR2" s="33" t="s">
        <v>43</v>
      </c>
      <c r="AS2" s="33" t="s">
        <v>44</v>
      </c>
      <c r="AT2" s="33" t="s">
        <v>45</v>
      </c>
      <c r="AU2" s="33" t="s">
        <v>46</v>
      </c>
      <c r="AV2" s="27" t="s">
        <v>47</v>
      </c>
      <c r="AW2" s="33" t="s">
        <v>48</v>
      </c>
      <c r="AX2" s="33" t="s">
        <v>49</v>
      </c>
      <c r="AY2" s="31" t="s">
        <v>50</v>
      </c>
      <c r="AZ2" s="29" t="s">
        <v>51</v>
      </c>
      <c r="BA2" s="35" t="s">
        <v>52</v>
      </c>
      <c r="BB2" s="36" t="s">
        <v>53</v>
      </c>
      <c r="BC2" s="33" t="s">
        <v>54</v>
      </c>
      <c r="BD2" s="33" t="s">
        <v>55</v>
      </c>
      <c r="BE2" s="36" t="s">
        <v>56</v>
      </c>
      <c r="BF2" s="36" t="s">
        <v>57</v>
      </c>
      <c r="BG2" s="33" t="s">
        <v>58</v>
      </c>
      <c r="BH2" s="33" t="s">
        <v>59</v>
      </c>
      <c r="BI2" s="31" t="s">
        <v>60</v>
      </c>
      <c r="BJ2" s="31" t="s">
        <v>61</v>
      </c>
      <c r="BK2" s="33" t="s">
        <v>62</v>
      </c>
      <c r="BL2" s="33" t="s">
        <v>63</v>
      </c>
      <c r="BM2" s="7" t="s">
        <v>64</v>
      </c>
      <c r="BN2" s="7" t="s">
        <v>65</v>
      </c>
      <c r="BO2" s="33" t="s">
        <v>66</v>
      </c>
      <c r="BP2" s="33" t="s">
        <v>67</v>
      </c>
      <c r="BQ2" s="40" t="s">
        <v>68</v>
      </c>
    </row>
    <row r="3" spans="1:69" ht="37.950000000000003" customHeight="1" x14ac:dyDescent="0.3">
      <c r="A3" s="25"/>
      <c r="B3" s="25"/>
      <c r="C3" s="25"/>
      <c r="D3" s="25"/>
      <c r="E3" s="25"/>
      <c r="F3" s="25"/>
      <c r="G3" s="25"/>
      <c r="H3" s="28"/>
      <c r="I3" s="30"/>
      <c r="J3" s="32"/>
      <c r="K3" s="34"/>
      <c r="L3" s="34"/>
      <c r="M3" s="34"/>
      <c r="N3" s="34"/>
      <c r="O3" s="34"/>
      <c r="P3" s="34"/>
      <c r="Q3" s="34"/>
      <c r="R3" s="34"/>
      <c r="S3" s="34"/>
      <c r="T3" s="32"/>
      <c r="U3" s="34"/>
      <c r="V3" s="34"/>
      <c r="W3" s="34"/>
      <c r="X3" s="34"/>
      <c r="Y3" s="34"/>
      <c r="Z3" s="34"/>
      <c r="AA3" s="34"/>
      <c r="AB3" s="34"/>
      <c r="AC3" s="32"/>
      <c r="AD3" s="34"/>
      <c r="AE3" s="34"/>
      <c r="AF3" s="34"/>
      <c r="AG3" s="34"/>
      <c r="AH3" s="34"/>
      <c r="AI3" s="34"/>
      <c r="AJ3" s="32"/>
      <c r="AK3" s="28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28"/>
      <c r="AW3" s="34"/>
      <c r="AX3" s="34"/>
      <c r="AY3" s="32"/>
      <c r="AZ3" s="30"/>
      <c r="BA3" s="32"/>
      <c r="BB3" s="37"/>
      <c r="BC3" s="34"/>
      <c r="BD3" s="34"/>
      <c r="BE3" s="37"/>
      <c r="BF3" s="37"/>
      <c r="BG3" s="34"/>
      <c r="BH3" s="34"/>
      <c r="BI3" s="32"/>
      <c r="BJ3" s="32"/>
      <c r="BK3" s="34"/>
      <c r="BL3" s="34"/>
      <c r="BM3" s="33" t="s">
        <v>69</v>
      </c>
      <c r="BN3" s="34"/>
      <c r="BO3" s="34"/>
      <c r="BP3" s="34"/>
      <c r="BQ3" s="41"/>
    </row>
    <row r="4" spans="1:69" ht="42" customHeight="1" x14ac:dyDescent="0.3">
      <c r="A4" s="25"/>
      <c r="B4" s="25"/>
      <c r="C4" s="25"/>
      <c r="D4" s="25"/>
      <c r="E4" s="25"/>
      <c r="F4" s="25"/>
      <c r="G4" s="25"/>
      <c r="H4" s="2" t="s">
        <v>70</v>
      </c>
      <c r="I4" s="3">
        <v>28</v>
      </c>
      <c r="J4" s="5">
        <v>13</v>
      </c>
      <c r="K4" s="7">
        <v>6</v>
      </c>
      <c r="L4" s="7">
        <v>5</v>
      </c>
      <c r="M4" s="7">
        <v>4</v>
      </c>
      <c r="N4" s="7">
        <v>3</v>
      </c>
      <c r="O4" s="7">
        <v>2</v>
      </c>
      <c r="P4" s="7">
        <v>3</v>
      </c>
      <c r="Q4" s="7">
        <v>2</v>
      </c>
      <c r="R4" s="7">
        <v>1</v>
      </c>
      <c r="S4" s="7">
        <v>1</v>
      </c>
      <c r="T4" s="5">
        <v>4</v>
      </c>
      <c r="U4" s="7">
        <v>1</v>
      </c>
      <c r="V4" s="7">
        <v>2</v>
      </c>
      <c r="W4" s="7">
        <v>1</v>
      </c>
      <c r="X4" s="7">
        <v>1</v>
      </c>
      <c r="Y4" s="7">
        <v>1</v>
      </c>
      <c r="Z4" s="7">
        <v>1</v>
      </c>
      <c r="AA4" s="7">
        <v>1</v>
      </c>
      <c r="AB4" s="7">
        <v>0.5</v>
      </c>
      <c r="AC4" s="5">
        <v>4</v>
      </c>
      <c r="AD4" s="7">
        <v>3</v>
      </c>
      <c r="AE4" s="7">
        <v>2</v>
      </c>
      <c r="AF4" s="7">
        <v>1</v>
      </c>
      <c r="AG4" s="7">
        <v>2</v>
      </c>
      <c r="AH4" s="7">
        <v>1</v>
      </c>
      <c r="AI4" s="7">
        <v>0.5</v>
      </c>
      <c r="AJ4" s="5">
        <v>5</v>
      </c>
      <c r="AK4" s="2">
        <v>3</v>
      </c>
      <c r="AL4" s="7"/>
      <c r="AM4" s="7"/>
      <c r="AN4" s="7"/>
      <c r="AO4" s="7"/>
      <c r="AP4" s="7"/>
      <c r="AQ4" s="7"/>
      <c r="AR4" s="7"/>
      <c r="AS4" s="7"/>
      <c r="AT4" s="7"/>
      <c r="AU4" s="7"/>
      <c r="AV4" s="2">
        <v>2</v>
      </c>
      <c r="AW4" s="7"/>
      <c r="AX4" s="7"/>
      <c r="AY4" s="5">
        <v>2</v>
      </c>
      <c r="AZ4" s="3">
        <v>27</v>
      </c>
      <c r="BA4" s="5">
        <v>13</v>
      </c>
      <c r="BB4" s="8">
        <v>9</v>
      </c>
      <c r="BC4" s="7"/>
      <c r="BD4" s="7"/>
      <c r="BE4" s="8">
        <v>5</v>
      </c>
      <c r="BF4" s="8">
        <v>4</v>
      </c>
      <c r="BG4" s="7">
        <v>2</v>
      </c>
      <c r="BH4" s="7">
        <v>3</v>
      </c>
      <c r="BI4" s="5">
        <v>2</v>
      </c>
      <c r="BJ4" s="5">
        <v>12</v>
      </c>
      <c r="BK4" s="7">
        <v>6</v>
      </c>
      <c r="BL4" s="7">
        <v>6</v>
      </c>
      <c r="BM4" s="7">
        <v>6</v>
      </c>
      <c r="BN4" s="7">
        <v>4</v>
      </c>
      <c r="BO4" s="7">
        <v>3</v>
      </c>
      <c r="BP4" s="7">
        <v>2</v>
      </c>
      <c r="BQ4" s="10">
        <v>20</v>
      </c>
    </row>
    <row r="5" spans="1:69" ht="90" customHeight="1" x14ac:dyDescent="0.3">
      <c r="A5" s="25"/>
      <c r="B5" s="25"/>
      <c r="C5" s="25"/>
      <c r="D5" s="25"/>
      <c r="E5" s="25"/>
      <c r="F5" s="25"/>
      <c r="G5" s="25"/>
      <c r="H5" s="1" t="s">
        <v>71</v>
      </c>
      <c r="I5" s="4" t="s">
        <v>72</v>
      </c>
      <c r="J5" s="6" t="s">
        <v>73</v>
      </c>
      <c r="K5" s="1" t="s">
        <v>74</v>
      </c>
      <c r="L5" s="1" t="s">
        <v>75</v>
      </c>
      <c r="M5" s="1" t="s">
        <v>76</v>
      </c>
      <c r="N5" s="1" t="s">
        <v>77</v>
      </c>
      <c r="O5" s="1" t="s">
        <v>78</v>
      </c>
      <c r="P5" s="1" t="s">
        <v>79</v>
      </c>
      <c r="Q5" s="1" t="s">
        <v>80</v>
      </c>
      <c r="R5" s="1" t="s">
        <v>81</v>
      </c>
      <c r="S5" s="1" t="s">
        <v>82</v>
      </c>
      <c r="T5" s="6" t="s">
        <v>83</v>
      </c>
      <c r="U5" s="1" t="s">
        <v>84</v>
      </c>
      <c r="V5" s="1" t="s">
        <v>85</v>
      </c>
      <c r="W5" s="1" t="s">
        <v>86</v>
      </c>
      <c r="X5" s="1" t="s">
        <v>87</v>
      </c>
      <c r="Y5" s="1" t="s">
        <v>88</v>
      </c>
      <c r="Z5" s="1" t="s">
        <v>89</v>
      </c>
      <c r="AA5" s="1" t="s">
        <v>90</v>
      </c>
      <c r="AB5" s="1" t="s">
        <v>91</v>
      </c>
      <c r="AC5" s="6" t="s">
        <v>92</v>
      </c>
      <c r="AD5" s="1" t="s">
        <v>93</v>
      </c>
      <c r="AE5" s="1" t="s">
        <v>94</v>
      </c>
      <c r="AF5" s="1" t="s">
        <v>95</v>
      </c>
      <c r="AG5" s="1" t="s">
        <v>96</v>
      </c>
      <c r="AH5" s="1" t="s">
        <v>97</v>
      </c>
      <c r="AI5" s="1" t="s">
        <v>98</v>
      </c>
      <c r="AJ5" s="6" t="s">
        <v>99</v>
      </c>
      <c r="AK5" s="1" t="s">
        <v>100</v>
      </c>
      <c r="AL5" s="1" t="s">
        <v>101</v>
      </c>
      <c r="AM5" s="1" t="s">
        <v>102</v>
      </c>
      <c r="AN5" s="1" t="s">
        <v>103</v>
      </c>
      <c r="AO5" s="1" t="s">
        <v>104</v>
      </c>
      <c r="AP5" s="1" t="s">
        <v>105</v>
      </c>
      <c r="AQ5" s="1" t="s">
        <v>106</v>
      </c>
      <c r="AR5" s="1" t="s">
        <v>107</v>
      </c>
      <c r="AS5" s="1" t="s">
        <v>108</v>
      </c>
      <c r="AT5" s="1" t="s">
        <v>109</v>
      </c>
      <c r="AU5" s="1" t="s">
        <v>110</v>
      </c>
      <c r="AV5" s="1" t="s">
        <v>111</v>
      </c>
      <c r="AW5" s="1" t="s">
        <v>112</v>
      </c>
      <c r="AX5" s="1" t="s">
        <v>113</v>
      </c>
      <c r="AY5" s="6" t="s">
        <v>114</v>
      </c>
      <c r="AZ5" s="4" t="s">
        <v>115</v>
      </c>
      <c r="BA5" s="6" t="s">
        <v>116</v>
      </c>
      <c r="BB5" s="9" t="s">
        <v>117</v>
      </c>
      <c r="BC5" s="1" t="s">
        <v>118</v>
      </c>
      <c r="BD5" s="1" t="s">
        <v>119</v>
      </c>
      <c r="BE5" s="9" t="s">
        <v>120</v>
      </c>
      <c r="BF5" s="9" t="s">
        <v>121</v>
      </c>
      <c r="BG5" s="1" t="s">
        <v>122</v>
      </c>
      <c r="BH5" s="1" t="s">
        <v>123</v>
      </c>
      <c r="BI5" s="6" t="s">
        <v>124</v>
      </c>
      <c r="BJ5" s="6" t="s">
        <v>125</v>
      </c>
      <c r="BK5" s="1" t="s">
        <v>126</v>
      </c>
      <c r="BL5" s="1" t="s">
        <v>127</v>
      </c>
      <c r="BM5" s="1" t="s">
        <v>128</v>
      </c>
      <c r="BN5" s="1" t="s">
        <v>129</v>
      </c>
      <c r="BO5" s="1" t="s">
        <v>130</v>
      </c>
      <c r="BP5" s="1" t="s">
        <v>131</v>
      </c>
      <c r="BQ5" s="11" t="s">
        <v>132</v>
      </c>
    </row>
    <row r="6" spans="1:69" x14ac:dyDescent="0.3">
      <c r="A6" s="12">
        <v>1</v>
      </c>
      <c r="B6" s="12" t="s">
        <v>133</v>
      </c>
      <c r="C6" s="12" t="s">
        <v>134</v>
      </c>
      <c r="D6" s="12" t="s">
        <v>135</v>
      </c>
      <c r="E6" s="12" t="s">
        <v>136</v>
      </c>
      <c r="F6" s="12" t="s">
        <v>137</v>
      </c>
      <c r="G6" s="12" t="s">
        <v>138</v>
      </c>
      <c r="H6" s="13">
        <f>I6+AZ6+BQ6</f>
        <v>20.5</v>
      </c>
      <c r="I6" s="14">
        <f>MIN(J6+T6+AC6+AJ6+AY6,$I$4)</f>
        <v>5</v>
      </c>
      <c r="J6" s="15">
        <f>MIN(SUM(K6:S6),$J$4)</f>
        <v>2</v>
      </c>
      <c r="K6" s="15">
        <v>0</v>
      </c>
      <c r="L6" s="15">
        <v>0</v>
      </c>
      <c r="M6" s="15">
        <v>0</v>
      </c>
      <c r="N6" s="15">
        <v>0</v>
      </c>
      <c r="O6" s="15">
        <v>2</v>
      </c>
      <c r="P6" s="15">
        <v>0</v>
      </c>
      <c r="Q6" s="15">
        <v>0</v>
      </c>
      <c r="R6" s="15">
        <v>0</v>
      </c>
      <c r="S6" s="15">
        <v>0</v>
      </c>
      <c r="T6" s="16">
        <f>MIN(SUM(U6:AB6),$T$4)</f>
        <v>1</v>
      </c>
      <c r="U6" s="15">
        <v>0</v>
      </c>
      <c r="V6" s="15">
        <v>0</v>
      </c>
      <c r="W6" s="16">
        <v>1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MIN(SUM(AD6:AI6),$AC$4)</f>
        <v>2</v>
      </c>
      <c r="AD6" s="15"/>
      <c r="AE6" s="15">
        <v>2</v>
      </c>
      <c r="AF6" s="15"/>
      <c r="AG6" s="15"/>
      <c r="AH6" s="15"/>
      <c r="AI6" s="16"/>
      <c r="AJ6" s="14">
        <f>MIN(AK6+AV6,$AJ$4)</f>
        <v>0</v>
      </c>
      <c r="AK6" s="14">
        <f>MIN(SUM(AL6:AU6),$AK$4)</f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>MIN(SUM(AW6:AX6),$AV$4)</f>
        <v>0</v>
      </c>
      <c r="AW6" s="16"/>
      <c r="AX6" s="17"/>
      <c r="AY6" s="16"/>
      <c r="AZ6" s="13">
        <f>MIN(BA6+BI6+BJ6,$AZ$4)</f>
        <v>15.5</v>
      </c>
      <c r="BA6" s="14">
        <f>MIN(BB6+BE6+BF6,$BA$4)</f>
        <v>9</v>
      </c>
      <c r="BB6" s="14">
        <f>MIN(SUM(BC6:BD6),$BB$4)</f>
        <v>9</v>
      </c>
      <c r="BC6" s="17">
        <v>28.75</v>
      </c>
      <c r="BD6" s="14">
        <v>0</v>
      </c>
      <c r="BE6" s="16"/>
      <c r="BF6" s="15">
        <f>MIN(SUM(BG6:BH6),$BF$4)</f>
        <v>0</v>
      </c>
      <c r="BG6" s="15"/>
      <c r="BH6" s="15"/>
      <c r="BI6" s="16">
        <v>0</v>
      </c>
      <c r="BJ6" s="13">
        <v>6.5</v>
      </c>
      <c r="BK6" s="16">
        <v>0</v>
      </c>
      <c r="BL6" s="13">
        <v>0</v>
      </c>
      <c r="BM6" s="14">
        <v>6</v>
      </c>
      <c r="BN6" s="14">
        <v>0</v>
      </c>
      <c r="BO6" s="14">
        <v>0.5</v>
      </c>
      <c r="BP6" s="13">
        <v>0</v>
      </c>
      <c r="BQ6" s="13"/>
    </row>
    <row r="7" spans="1:69" s="24" customFormat="1" x14ac:dyDescent="0.3">
      <c r="A7" s="18">
        <v>2</v>
      </c>
      <c r="B7" s="18" t="s">
        <v>139</v>
      </c>
      <c r="C7" s="18" t="s">
        <v>140</v>
      </c>
      <c r="D7" s="18" t="s">
        <v>141</v>
      </c>
      <c r="E7" s="18" t="s">
        <v>136</v>
      </c>
      <c r="F7" s="18" t="s">
        <v>137</v>
      </c>
      <c r="G7" s="18" t="s">
        <v>138</v>
      </c>
      <c r="H7" s="19">
        <f>I7+AZ7+BQ7</f>
        <v>14.125</v>
      </c>
      <c r="I7" s="20">
        <f>MIN(J7+T7+AC7+AJ7+AY7,$I$4)</f>
        <v>8</v>
      </c>
      <c r="J7" s="21">
        <f>MIN(SUM(K7:S7),$J$4)</f>
        <v>3</v>
      </c>
      <c r="K7" s="21">
        <v>0</v>
      </c>
      <c r="L7" s="21">
        <v>0</v>
      </c>
      <c r="M7" s="21"/>
      <c r="N7" s="21">
        <v>3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2">
        <f>MIN(SUM(U7:AB7),$T$4)</f>
        <v>4</v>
      </c>
      <c r="U7" s="21">
        <v>0</v>
      </c>
      <c r="V7" s="21">
        <v>2</v>
      </c>
      <c r="W7" s="22">
        <v>1</v>
      </c>
      <c r="X7" s="22">
        <v>0.6</v>
      </c>
      <c r="Y7" s="21">
        <v>0</v>
      </c>
      <c r="Z7" s="22">
        <v>0</v>
      </c>
      <c r="AA7" s="21">
        <v>0</v>
      </c>
      <c r="AB7" s="22">
        <v>0.5</v>
      </c>
      <c r="AC7" s="22">
        <f>MIN(SUM(AD7:AI7),$AC$4)</f>
        <v>1</v>
      </c>
      <c r="AD7" s="21"/>
      <c r="AE7" s="21"/>
      <c r="AF7" s="21">
        <v>1</v>
      </c>
      <c r="AG7" s="21"/>
      <c r="AH7" s="21"/>
      <c r="AI7" s="22"/>
      <c r="AJ7" s="20">
        <f>MIN(AK7+AV7,$AJ$4)</f>
        <v>0</v>
      </c>
      <c r="AK7" s="20">
        <f>MIN(SUM(AL7:AU7),$AK$4)</f>
        <v>0</v>
      </c>
      <c r="AL7" s="21"/>
      <c r="AM7" s="22"/>
      <c r="AN7" s="23"/>
      <c r="AO7" s="20"/>
      <c r="AP7" s="23"/>
      <c r="AQ7" s="20"/>
      <c r="AR7" s="23"/>
      <c r="AS7" s="21"/>
      <c r="AT7" s="20"/>
      <c r="AU7" s="23"/>
      <c r="AV7" s="23">
        <f>MIN(SUM(AW7:AX7),$AV$4)</f>
        <v>0</v>
      </c>
      <c r="AW7" s="22"/>
      <c r="AX7" s="23"/>
      <c r="AY7" s="22"/>
      <c r="AZ7" s="19">
        <f>MIN(BA7+BI7+BJ7,$AZ$4)</f>
        <v>6.125</v>
      </c>
      <c r="BA7" s="20">
        <f>MIN(BB7+BE7+BF7,$BA$4)</f>
        <v>5</v>
      </c>
      <c r="BB7" s="20">
        <f>MIN(SUM(BC7:BD7),$BB$4)</f>
        <v>5</v>
      </c>
      <c r="BC7" s="23">
        <v>5</v>
      </c>
      <c r="BD7" s="20">
        <v>0</v>
      </c>
      <c r="BE7" s="22"/>
      <c r="BF7" s="21">
        <f>MIN(SUM(BG7:BH7),$BF$4)</f>
        <v>0</v>
      </c>
      <c r="BG7" s="21"/>
      <c r="BH7" s="21"/>
      <c r="BI7" s="22">
        <v>0</v>
      </c>
      <c r="BJ7" s="19">
        <v>1.125</v>
      </c>
      <c r="BK7" s="22">
        <v>0</v>
      </c>
      <c r="BL7" s="19">
        <v>0</v>
      </c>
      <c r="BM7" s="20">
        <v>0</v>
      </c>
      <c r="BN7" s="20">
        <v>1.125</v>
      </c>
      <c r="BO7" s="20">
        <v>0</v>
      </c>
      <c r="BP7" s="19">
        <v>0</v>
      </c>
      <c r="BQ7" s="19"/>
    </row>
    <row r="8" spans="1:69" s="24" customFormat="1" x14ac:dyDescent="0.3">
      <c r="A8" s="18">
        <v>3</v>
      </c>
      <c r="B8" s="18" t="s">
        <v>142</v>
      </c>
      <c r="C8" s="18" t="s">
        <v>143</v>
      </c>
      <c r="D8" s="18" t="s">
        <v>144</v>
      </c>
      <c r="E8" s="18" t="s">
        <v>145</v>
      </c>
      <c r="F8" s="18" t="s">
        <v>137</v>
      </c>
      <c r="G8" s="18" t="s">
        <v>138</v>
      </c>
      <c r="H8" s="19">
        <f>I8+AZ8+BQ8</f>
        <v>25.725000000000001</v>
      </c>
      <c r="I8" s="20">
        <f>MIN(J8+T8+AC8+AJ8+AY8,$I$4)</f>
        <v>13.1</v>
      </c>
      <c r="J8" s="21">
        <f>MIN(SUM(K8:S8),$J$4)</f>
        <v>7</v>
      </c>
      <c r="K8" s="21">
        <v>0</v>
      </c>
      <c r="L8" s="21">
        <v>0</v>
      </c>
      <c r="M8" s="21">
        <v>4</v>
      </c>
      <c r="N8" s="21">
        <v>3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2">
        <f>MIN(SUM(U8:AB8),$T$4)</f>
        <v>3.1</v>
      </c>
      <c r="U8" s="21">
        <v>0</v>
      </c>
      <c r="V8" s="21">
        <v>1</v>
      </c>
      <c r="W8" s="22">
        <v>1</v>
      </c>
      <c r="X8" s="22">
        <v>0.1</v>
      </c>
      <c r="Y8" s="21">
        <v>0</v>
      </c>
      <c r="Z8" s="22">
        <v>0</v>
      </c>
      <c r="AA8" s="21">
        <v>1</v>
      </c>
      <c r="AB8" s="22">
        <v>0</v>
      </c>
      <c r="AC8" s="22">
        <f>MIN(SUM(AD8:AI8),$AC$4)</f>
        <v>3</v>
      </c>
      <c r="AD8" s="21">
        <v>3</v>
      </c>
      <c r="AE8" s="21"/>
      <c r="AF8" s="21"/>
      <c r="AG8" s="21"/>
      <c r="AH8" s="21"/>
      <c r="AI8" s="22"/>
      <c r="AJ8" s="20">
        <f>MIN(AK8+AV8,$AJ$4)</f>
        <v>0</v>
      </c>
      <c r="AK8" s="20">
        <f>MIN(SUM(AL8:AU8),$AK$4)</f>
        <v>0</v>
      </c>
      <c r="AL8" s="21">
        <v>0</v>
      </c>
      <c r="AM8" s="22">
        <v>0</v>
      </c>
      <c r="AN8" s="23">
        <v>0</v>
      </c>
      <c r="AO8" s="20">
        <v>0</v>
      </c>
      <c r="AP8" s="23">
        <v>0</v>
      </c>
      <c r="AQ8" s="20">
        <v>0</v>
      </c>
      <c r="AR8" s="23">
        <v>0</v>
      </c>
      <c r="AS8" s="21">
        <v>0</v>
      </c>
      <c r="AT8" s="20">
        <v>0</v>
      </c>
      <c r="AU8" s="23">
        <v>0</v>
      </c>
      <c r="AV8" s="23">
        <f>MIN(SUM(AW8:AX8),$AV$4)</f>
        <v>0</v>
      </c>
      <c r="AW8" s="22">
        <v>0</v>
      </c>
      <c r="AX8" s="23">
        <v>0</v>
      </c>
      <c r="AY8" s="22">
        <v>0</v>
      </c>
      <c r="AZ8" s="19">
        <f>MIN(BA8+BI8+BJ8,$AZ$4)</f>
        <v>12.625</v>
      </c>
      <c r="BA8" s="20">
        <f>MIN(BB8+BE8+BF8,$BA$4)</f>
        <v>10</v>
      </c>
      <c r="BB8" s="20">
        <f>MIN(SUM(BC8:BD8),$BB$4)</f>
        <v>9</v>
      </c>
      <c r="BC8" s="23">
        <v>10</v>
      </c>
      <c r="BD8" s="20">
        <v>0</v>
      </c>
      <c r="BE8" s="22">
        <v>0</v>
      </c>
      <c r="BF8" s="21">
        <f>MIN(SUM(BG8:BH8),$BF$4)</f>
        <v>1</v>
      </c>
      <c r="BG8" s="21">
        <v>0</v>
      </c>
      <c r="BH8" s="21">
        <v>1</v>
      </c>
      <c r="BI8" s="22">
        <v>0</v>
      </c>
      <c r="BJ8" s="19">
        <v>2.625</v>
      </c>
      <c r="BK8" s="22">
        <v>0</v>
      </c>
      <c r="BL8" s="19">
        <v>0</v>
      </c>
      <c r="BM8" s="20">
        <v>2.625</v>
      </c>
      <c r="BN8" s="20">
        <v>0</v>
      </c>
      <c r="BO8" s="20">
        <v>0</v>
      </c>
      <c r="BP8" s="19">
        <v>0</v>
      </c>
      <c r="BQ8" s="19"/>
    </row>
    <row r="9" spans="1:69" s="24" customFormat="1" x14ac:dyDescent="0.3">
      <c r="A9" s="18">
        <v>4</v>
      </c>
      <c r="B9" s="18" t="s">
        <v>146</v>
      </c>
      <c r="C9" s="18" t="s">
        <v>147</v>
      </c>
      <c r="D9" s="18" t="s">
        <v>148</v>
      </c>
      <c r="E9" s="18" t="s">
        <v>149</v>
      </c>
      <c r="F9" s="18" t="s">
        <v>137</v>
      </c>
      <c r="G9" s="18" t="s">
        <v>138</v>
      </c>
      <c r="H9" s="19">
        <f>I9+AZ9+BQ9</f>
        <v>12</v>
      </c>
      <c r="I9" s="20">
        <f>MIN(J9+T9+AC9+AJ9+AY9,$I$4)</f>
        <v>3</v>
      </c>
      <c r="J9" s="21">
        <f>MIN(SUM(K9:S9),$J$4)</f>
        <v>0</v>
      </c>
      <c r="K9" s="21"/>
      <c r="L9" s="21"/>
      <c r="M9" s="21"/>
      <c r="N9" s="21"/>
      <c r="O9" s="21"/>
      <c r="P9" s="21"/>
      <c r="Q9" s="21"/>
      <c r="R9" s="21"/>
      <c r="S9" s="21"/>
      <c r="T9" s="22">
        <f>MIN(SUM(U9:AB9),$T$4)</f>
        <v>2</v>
      </c>
      <c r="U9" s="21">
        <v>0</v>
      </c>
      <c r="V9" s="21">
        <v>0</v>
      </c>
      <c r="W9" s="22">
        <v>1</v>
      </c>
      <c r="X9" s="22">
        <v>0</v>
      </c>
      <c r="Y9" s="21">
        <v>0</v>
      </c>
      <c r="Z9" s="22">
        <v>0</v>
      </c>
      <c r="AA9" s="21">
        <v>1</v>
      </c>
      <c r="AB9" s="22">
        <v>0</v>
      </c>
      <c r="AC9" s="22">
        <f>MIN(SUM(AD9:AI9),$AC$4)</f>
        <v>1</v>
      </c>
      <c r="AD9" s="21"/>
      <c r="AE9" s="21"/>
      <c r="AF9" s="21">
        <v>1</v>
      </c>
      <c r="AG9" s="21"/>
      <c r="AH9" s="21"/>
      <c r="AI9" s="22"/>
      <c r="AJ9" s="20">
        <f>MIN(AK9+AV9,$AJ$4)</f>
        <v>0</v>
      </c>
      <c r="AK9" s="20">
        <f>MIN(SUM(AL9:AU9),$AK$4)</f>
        <v>0</v>
      </c>
      <c r="AL9" s="21"/>
      <c r="AM9" s="22"/>
      <c r="AN9" s="23"/>
      <c r="AO9" s="20"/>
      <c r="AP9" s="23"/>
      <c r="AQ9" s="20"/>
      <c r="AR9" s="23"/>
      <c r="AS9" s="21"/>
      <c r="AT9" s="20"/>
      <c r="AU9" s="23"/>
      <c r="AV9" s="23">
        <f>MIN(SUM(AW9:AX9),$AV$4)</f>
        <v>0</v>
      </c>
      <c r="AW9" s="22"/>
      <c r="AX9" s="23"/>
      <c r="AY9" s="22"/>
      <c r="AZ9" s="19">
        <f>MIN(BA9+BI9+BJ9,$AZ$4)</f>
        <v>9</v>
      </c>
      <c r="BA9" s="20">
        <f>MIN(BB9+BE9+BF9,$BA$4)</f>
        <v>9</v>
      </c>
      <c r="BB9" s="20">
        <f>MIN(SUM(BC9:BD9),$BB$4)</f>
        <v>9</v>
      </c>
      <c r="BC9" s="23">
        <v>11.25</v>
      </c>
      <c r="BD9" s="20">
        <v>0</v>
      </c>
      <c r="BE9" s="22"/>
      <c r="BF9" s="21">
        <f>MIN(SUM(BG9:BH9),$BF$4)</f>
        <v>0</v>
      </c>
      <c r="BG9" s="21"/>
      <c r="BH9" s="21"/>
      <c r="BI9" s="22">
        <v>0</v>
      </c>
      <c r="BJ9" s="19">
        <v>0</v>
      </c>
      <c r="BK9" s="22">
        <v>0</v>
      </c>
      <c r="BL9" s="19">
        <v>0</v>
      </c>
      <c r="BM9" s="20">
        <v>0</v>
      </c>
      <c r="BN9" s="20">
        <v>0</v>
      </c>
      <c r="BO9" s="20">
        <v>0</v>
      </c>
      <c r="BP9" s="19">
        <v>0</v>
      </c>
      <c r="BQ9" s="19"/>
    </row>
    <row r="10" spans="1:69" s="24" customFormat="1" x14ac:dyDescent="0.3">
      <c r="A10" s="18">
        <v>5</v>
      </c>
      <c r="B10" s="18" t="s">
        <v>150</v>
      </c>
      <c r="C10" s="18" t="s">
        <v>151</v>
      </c>
      <c r="D10" s="18" t="s">
        <v>152</v>
      </c>
      <c r="E10" s="18" t="s">
        <v>145</v>
      </c>
      <c r="F10" s="18" t="s">
        <v>137</v>
      </c>
      <c r="G10" s="18" t="s">
        <v>138</v>
      </c>
      <c r="H10" s="19">
        <f>I10+AZ10+BQ10</f>
        <v>17.25</v>
      </c>
      <c r="I10" s="20">
        <f>MIN(J10+T10+AC10+AJ10+AY10,$I$4)</f>
        <v>5</v>
      </c>
      <c r="J10" s="21">
        <f>MIN(SUM(K10:S10),$J$4)</f>
        <v>3</v>
      </c>
      <c r="K10" s="21">
        <v>0</v>
      </c>
      <c r="L10" s="21">
        <v>0</v>
      </c>
      <c r="M10" s="21"/>
      <c r="N10" s="21">
        <v>3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2">
        <f>MIN(SUM(U10:AB10),$T$4)</f>
        <v>2</v>
      </c>
      <c r="U10" s="21">
        <v>0</v>
      </c>
      <c r="V10" s="21">
        <v>2</v>
      </c>
      <c r="W10" s="22">
        <v>0</v>
      </c>
      <c r="X10" s="22">
        <v>0</v>
      </c>
      <c r="Y10" s="21">
        <v>0</v>
      </c>
      <c r="Z10" s="22">
        <v>0</v>
      </c>
      <c r="AA10" s="21">
        <v>0</v>
      </c>
      <c r="AB10" s="22">
        <v>0</v>
      </c>
      <c r="AC10" s="22">
        <f>MIN(SUM(AD10:AI10),$AC$4)</f>
        <v>0</v>
      </c>
      <c r="AD10" s="21"/>
      <c r="AE10" s="21"/>
      <c r="AF10" s="21"/>
      <c r="AG10" s="21"/>
      <c r="AH10" s="21"/>
      <c r="AI10" s="22"/>
      <c r="AJ10" s="20">
        <f>MIN(AK10+AV10,$AJ$4)</f>
        <v>0</v>
      </c>
      <c r="AK10" s="20">
        <f>MIN(SUM(AL10:AU10),$AK$4)</f>
        <v>0</v>
      </c>
      <c r="AL10" s="21">
        <v>0</v>
      </c>
      <c r="AM10" s="22">
        <v>0</v>
      </c>
      <c r="AN10" s="23">
        <v>0</v>
      </c>
      <c r="AO10" s="20">
        <v>0</v>
      </c>
      <c r="AP10" s="23">
        <v>0</v>
      </c>
      <c r="AQ10" s="20">
        <v>0</v>
      </c>
      <c r="AR10" s="23">
        <v>0</v>
      </c>
      <c r="AS10" s="21">
        <v>0</v>
      </c>
      <c r="AT10" s="20">
        <v>0</v>
      </c>
      <c r="AU10" s="23">
        <v>0</v>
      </c>
      <c r="AV10" s="23">
        <f>MIN(SUM(AW10:AX10),$AV$4)</f>
        <v>0</v>
      </c>
      <c r="AW10" s="22">
        <v>0</v>
      </c>
      <c r="AX10" s="23">
        <v>0</v>
      </c>
      <c r="AY10" s="22">
        <v>0</v>
      </c>
      <c r="AZ10" s="19">
        <f>MIN(BA10+BI10+BJ10,$AZ$4)</f>
        <v>12.25</v>
      </c>
      <c r="BA10" s="20">
        <f>MIN(BB10+BE10+BF10,$BA$4)</f>
        <v>12</v>
      </c>
      <c r="BB10" s="20">
        <f>MIN(SUM(BC10:BD10),$BB$4)</f>
        <v>9</v>
      </c>
      <c r="BC10" s="23">
        <v>14.25</v>
      </c>
      <c r="BD10" s="20">
        <v>0.375</v>
      </c>
      <c r="BE10" s="22">
        <v>0</v>
      </c>
      <c r="BF10" s="21">
        <f>MIN(SUM(BG10:BH10),$BF$4)</f>
        <v>3</v>
      </c>
      <c r="BG10" s="21">
        <v>0</v>
      </c>
      <c r="BH10" s="21">
        <v>3</v>
      </c>
      <c r="BI10" s="22">
        <v>0</v>
      </c>
      <c r="BJ10" s="19">
        <v>0.25</v>
      </c>
      <c r="BK10" s="22">
        <v>0</v>
      </c>
      <c r="BL10" s="19">
        <v>0</v>
      </c>
      <c r="BM10" s="20">
        <v>0</v>
      </c>
      <c r="BN10" s="20">
        <v>0</v>
      </c>
      <c r="BO10" s="20"/>
      <c r="BP10" s="19">
        <v>0.25</v>
      </c>
      <c r="BQ10" s="19"/>
    </row>
    <row r="11" spans="1:69" s="24" customFormat="1" x14ac:dyDescent="0.3"/>
  </sheetData>
  <mergeCells count="69">
    <mergeCell ref="A1:BQ1"/>
    <mergeCell ref="BO2:BO3"/>
    <mergeCell ref="BP2:BP3"/>
    <mergeCell ref="BQ2:BQ3"/>
    <mergeCell ref="BI2:BI3"/>
    <mergeCell ref="BJ2:BJ3"/>
    <mergeCell ref="BK2:BK3"/>
    <mergeCell ref="BL2:BL3"/>
    <mergeCell ref="BM3:BN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F2:F5"/>
    <mergeCell ref="G2:G5"/>
    <mergeCell ref="H2:H3"/>
    <mergeCell ref="I2:I3"/>
    <mergeCell ref="J2:J3"/>
    <mergeCell ref="A2:A5"/>
    <mergeCell ref="B2:B5"/>
    <mergeCell ref="C2:C5"/>
    <mergeCell ref="D2:D5"/>
    <mergeCell ref="E2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86_Μοριοδότηση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ΖΩΗ ΘΑΝΑΣΙΑ</cp:lastModifiedBy>
  <dcterms:modified xsi:type="dcterms:W3CDTF">2025-06-30T07:44:56Z</dcterms:modified>
</cp:coreProperties>
</file>